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.08" sheetId="24" r:id="rId1"/>
  </sheets>
  <externalReferences>
    <externalReference r:id="rId2"/>
  </externalReferences>
  <definedNames>
    <definedName name="_xlnm.Print_Area" localSheetId="0">'26.08'!$A$1:$AE$32</definedName>
  </definedNames>
  <calcPr calcId="124519"/>
</workbook>
</file>

<file path=xl/calcChain.xml><?xml version="1.0" encoding="utf-8"?>
<calcChain xmlns="http://schemas.openxmlformats.org/spreadsheetml/2006/main">
  <c r="P30" i="24"/>
  <c r="O30"/>
  <c r="N30"/>
  <c r="M30"/>
  <c r="L30"/>
  <c r="K30"/>
  <c r="J30"/>
  <c r="I30"/>
  <c r="H30"/>
  <c r="G30"/>
  <c r="F30"/>
  <c r="E30"/>
  <c r="D30"/>
  <c r="P29"/>
  <c r="O29"/>
  <c r="N29"/>
  <c r="M29"/>
  <c r="L29"/>
  <c r="K29"/>
  <c r="J29"/>
  <c r="I29"/>
  <c r="H29"/>
  <c r="G29"/>
  <c r="F29"/>
  <c r="E29"/>
  <c r="D29"/>
  <c r="B29"/>
  <c r="AD28"/>
  <c r="AC28"/>
  <c r="AB28"/>
  <c r="AA28"/>
  <c r="Z28"/>
  <c r="Y28"/>
  <c r="X28"/>
  <c r="W28"/>
  <c r="V28"/>
  <c r="U28"/>
  <c r="T28"/>
  <c r="S28"/>
  <c r="R28"/>
  <c r="Q28"/>
  <c r="AE28" s="1"/>
  <c r="AD27"/>
  <c r="AC27"/>
  <c r="AB27"/>
  <c r="AA27"/>
  <c r="Z27"/>
  <c r="Y27"/>
  <c r="X27"/>
  <c r="W27"/>
  <c r="V27"/>
  <c r="U27"/>
  <c r="T27"/>
  <c r="S27"/>
  <c r="R27"/>
  <c r="Q27"/>
  <c r="AE27" s="1"/>
  <c r="C27" s="1"/>
  <c r="AD26"/>
  <c r="AC26"/>
  <c r="AB26"/>
  <c r="AA26"/>
  <c r="Z26"/>
  <c r="Y26"/>
  <c r="X26"/>
  <c r="W26"/>
  <c r="V26"/>
  <c r="U26"/>
  <c r="T26"/>
  <c r="S26"/>
  <c r="R26"/>
  <c r="Q26"/>
  <c r="AE26" s="1"/>
  <c r="AD25"/>
  <c r="AC25"/>
  <c r="AB25"/>
  <c r="AA25"/>
  <c r="Z25"/>
  <c r="Y25"/>
  <c r="X25"/>
  <c r="W25"/>
  <c r="V25"/>
  <c r="U25"/>
  <c r="T25"/>
  <c r="S25"/>
  <c r="R25"/>
  <c r="Q25"/>
  <c r="AE25" s="1"/>
  <c r="C25" s="1"/>
  <c r="AD24"/>
  <c r="AC24"/>
  <c r="AB24"/>
  <c r="AA24"/>
  <c r="Z24"/>
  <c r="Y24"/>
  <c r="X24"/>
  <c r="W24"/>
  <c r="V24"/>
  <c r="U24"/>
  <c r="T24"/>
  <c r="S24"/>
  <c r="R24"/>
  <c r="Q24"/>
  <c r="AE24" s="1"/>
  <c r="AD23"/>
  <c r="AC23"/>
  <c r="AB23"/>
  <c r="AA23"/>
  <c r="Z23"/>
  <c r="Y23"/>
  <c r="X23"/>
  <c r="W23"/>
  <c r="V23"/>
  <c r="U23"/>
  <c r="T23"/>
  <c r="S23"/>
  <c r="R23"/>
  <c r="Q23"/>
  <c r="AE23" s="1"/>
  <c r="C23" s="1"/>
  <c r="AD22"/>
  <c r="AC22"/>
  <c r="AB22"/>
  <c r="AA22"/>
  <c r="Z22"/>
  <c r="Y22"/>
  <c r="X22"/>
  <c r="W22"/>
  <c r="V22"/>
  <c r="U22"/>
  <c r="T22"/>
  <c r="S22"/>
  <c r="R22"/>
  <c r="Q22"/>
  <c r="AE22" s="1"/>
  <c r="AD21"/>
  <c r="AC21"/>
  <c r="AB21"/>
  <c r="AA21"/>
  <c r="Z21"/>
  <c r="Y21"/>
  <c r="X21"/>
  <c r="W21"/>
  <c r="V21"/>
  <c r="U21"/>
  <c r="T21"/>
  <c r="S21"/>
  <c r="R21"/>
  <c r="Q21"/>
  <c r="AE21" s="1"/>
  <c r="C21" s="1"/>
  <c r="AD20"/>
  <c r="AC20"/>
  <c r="AB20"/>
  <c r="AA20"/>
  <c r="Z20"/>
  <c r="Y20"/>
  <c r="X20"/>
  <c r="W20"/>
  <c r="V20"/>
  <c r="U20"/>
  <c r="T20"/>
  <c r="S20"/>
  <c r="R20"/>
  <c r="Q20"/>
  <c r="AE20" s="1"/>
  <c r="AD19"/>
  <c r="AC19"/>
  <c r="AB19"/>
  <c r="AA19"/>
  <c r="Z19"/>
  <c r="Y19"/>
  <c r="X19"/>
  <c r="W19"/>
  <c r="V19"/>
  <c r="U19"/>
  <c r="T19"/>
  <c r="S19"/>
  <c r="R19"/>
  <c r="Q19"/>
  <c r="AE19" s="1"/>
  <c r="C19" s="1"/>
  <c r="AD18"/>
  <c r="AC18"/>
  <c r="AB18"/>
  <c r="AA18"/>
  <c r="Z18"/>
  <c r="Y18"/>
  <c r="X18"/>
  <c r="W18"/>
  <c r="V18"/>
  <c r="U18"/>
  <c r="T18"/>
  <c r="S18"/>
  <c r="R18"/>
  <c r="Q18"/>
  <c r="AE18" s="1"/>
  <c r="AD17"/>
  <c r="AC17"/>
  <c r="AB17"/>
  <c r="AA17"/>
  <c r="Z17"/>
  <c r="Y17"/>
  <c r="X17"/>
  <c r="W17"/>
  <c r="V17"/>
  <c r="U17"/>
  <c r="T17"/>
  <c r="S17"/>
  <c r="R17"/>
  <c r="Q17"/>
  <c r="AE17" s="1"/>
  <c r="C17" s="1"/>
  <c r="AD16"/>
  <c r="AC16"/>
  <c r="AB16"/>
  <c r="AA16"/>
  <c r="Z16"/>
  <c r="Y16"/>
  <c r="X16"/>
  <c r="W16"/>
  <c r="V16"/>
  <c r="U16"/>
  <c r="T16"/>
  <c r="S16"/>
  <c r="R16"/>
  <c r="Q16"/>
  <c r="AE16" s="1"/>
  <c r="AD15"/>
  <c r="AC15"/>
  <c r="AB15"/>
  <c r="AA15"/>
  <c r="Z15"/>
  <c r="Y15"/>
  <c r="X15"/>
  <c r="W15"/>
  <c r="V15"/>
  <c r="U15"/>
  <c r="T15"/>
  <c r="S15"/>
  <c r="R15"/>
  <c r="Q15"/>
  <c r="AE15" s="1"/>
  <c r="C15" s="1"/>
  <c r="AD14"/>
  <c r="AC14"/>
  <c r="AB14"/>
  <c r="AA14"/>
  <c r="Z14"/>
  <c r="Y14"/>
  <c r="X14"/>
  <c r="W14"/>
  <c r="V14"/>
  <c r="U14"/>
  <c r="T14"/>
  <c r="S14"/>
  <c r="R14"/>
  <c r="Q14"/>
  <c r="AE14" s="1"/>
  <c r="AD13"/>
  <c r="AC13"/>
  <c r="AB13"/>
  <c r="AA13"/>
  <c r="Z13"/>
  <c r="Y13"/>
  <c r="X13"/>
  <c r="W13"/>
  <c r="V13"/>
  <c r="U13"/>
  <c r="T13"/>
  <c r="S13"/>
  <c r="R13"/>
  <c r="Q13"/>
  <c r="AE13" s="1"/>
  <c r="C13" s="1"/>
  <c r="AD12"/>
  <c r="AC12"/>
  <c r="AB12"/>
  <c r="AA12"/>
  <c r="Z12"/>
  <c r="Y12"/>
  <c r="X12"/>
  <c r="W12"/>
  <c r="V12"/>
  <c r="U12"/>
  <c r="T12"/>
  <c r="S12"/>
  <c r="R12"/>
  <c r="Q12"/>
  <c r="AE12" s="1"/>
  <c r="AD11"/>
  <c r="AC11"/>
  <c r="AB11"/>
  <c r="AA11"/>
  <c r="Z11"/>
  <c r="Y11"/>
  <c r="X11"/>
  <c r="W11"/>
  <c r="V11"/>
  <c r="U11"/>
  <c r="T11"/>
  <c r="S11"/>
  <c r="R11"/>
  <c r="Q11"/>
  <c r="AE11" s="1"/>
  <c r="C11" s="1"/>
  <c r="AD10"/>
  <c r="AC10"/>
  <c r="AB10"/>
  <c r="AA10"/>
  <c r="Z10"/>
  <c r="Y10"/>
  <c r="X10"/>
  <c r="W10"/>
  <c r="V10"/>
  <c r="U10"/>
  <c r="T10"/>
  <c r="S10"/>
  <c r="R10"/>
  <c r="Q10"/>
  <c r="AE10" s="1"/>
  <c r="AD9"/>
  <c r="AC9"/>
  <c r="AB9"/>
  <c r="AA9"/>
  <c r="Z9"/>
  <c r="Y9"/>
  <c r="X9"/>
  <c r="W9"/>
  <c r="V9"/>
  <c r="U9"/>
  <c r="T9"/>
  <c r="S9"/>
  <c r="R9"/>
  <c r="Q9"/>
  <c r="AE9" s="1"/>
  <c r="C9" s="1"/>
  <c r="AD8"/>
  <c r="AD30" s="1"/>
  <c r="AC8"/>
  <c r="AC30" s="1"/>
  <c r="AB8"/>
  <c r="AB30" s="1"/>
  <c r="AA8"/>
  <c r="AA30" s="1"/>
  <c r="Z8"/>
  <c r="Z30" s="1"/>
  <c r="Y8"/>
  <c r="Y30" s="1"/>
  <c r="X8"/>
  <c r="X30" s="1"/>
  <c r="W8"/>
  <c r="W30" s="1"/>
  <c r="V8"/>
  <c r="V30" s="1"/>
  <c r="U8"/>
  <c r="U30" s="1"/>
  <c r="T8"/>
  <c r="T30" s="1"/>
  <c r="S8"/>
  <c r="S30" s="1"/>
  <c r="R8"/>
  <c r="R30" s="1"/>
  <c r="Q8"/>
  <c r="Q30" s="1"/>
  <c r="AD7"/>
  <c r="AD29" s="1"/>
  <c r="AC7"/>
  <c r="AC29" s="1"/>
  <c r="AB7"/>
  <c r="AB29" s="1"/>
  <c r="AA7"/>
  <c r="AA29" s="1"/>
  <c r="Z7"/>
  <c r="Z29" s="1"/>
  <c r="Y7"/>
  <c r="Y29" s="1"/>
  <c r="X7"/>
  <c r="X29" s="1"/>
  <c r="W7"/>
  <c r="W29" s="1"/>
  <c r="V7"/>
  <c r="V29" s="1"/>
  <c r="U7"/>
  <c r="U29" s="1"/>
  <c r="T7"/>
  <c r="T29" s="1"/>
  <c r="S7"/>
  <c r="S29" s="1"/>
  <c r="R7"/>
  <c r="R29" s="1"/>
  <c r="Q7"/>
  <c r="AE7" s="1"/>
  <c r="AE29" l="1"/>
  <c r="C29" s="1"/>
  <c r="C7"/>
  <c r="AE8"/>
  <c r="AE30" s="1"/>
  <c r="Q29"/>
</calcChain>
</file>

<file path=xl/sharedStrings.xml><?xml version="1.0" encoding="utf-8"?>
<sst xmlns="http://schemas.openxmlformats.org/spreadsheetml/2006/main" count="61" uniqueCount="34">
  <si>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</si>
  <si>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</si>
  <si>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</si>
  <si>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</si>
  <si>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</si>
  <si>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</si>
  <si>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</si>
  <si>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</si>
  <si>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</si>
  <si>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</si>
  <si>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</si>
  <si>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</si>
  <si>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</si>
  <si>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</si>
  <si>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</si>
  <si>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</si>
  <si>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</si>
  <si>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</si>
  <si>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</si>
  <si>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</si>
  <si>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</si>
  <si>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</si>
  <si>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</si>
  <si>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</si>
  <si>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</si>
  <si>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Кавказский</t>
  </si>
  <si>
    <t>Кубано-Адыгейский</t>
  </si>
  <si>
    <t>19.4</t>
  </si>
  <si>
    <t>19.5</t>
  </si>
  <si>
    <t>19.7</t>
  </si>
  <si>
    <t>19.6</t>
  </si>
  <si>
    <t>Сумма наложенного штрафа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</si>
  <si>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</si>
  <si>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Оперативная информация о деятельности Азово-Черноморского территориального управления с 25.05.2012 по 01.06.2012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</si>
</sst>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164" fontId="4" fillId="7" borderId="39" xfId="0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8" xfId="0" applyNumberFormat="1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center" vertical="center"/>
    </xf>
    <xf numFmtId="0" fontId="4" fillId="6" borderId="9" xfId="0" applyNumberFormat="1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2/&#1053;&#1077;&#1076;&#1077;&#1083;&#1100;&#1085;&#1099;&#1081;%202012/&#1053;&#1077;&#1076;&#1077;&#1083;&#1100;&#1085;&#1099;&#1081;%20&#1086;&#1090;&#1095;&#1077;&#1090;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6"/>
      <sheetName val="25.05"/>
      <sheetName val="18.05"/>
      <sheetName val="12.05"/>
      <sheetName val="04.05"/>
      <sheetName val="27.04"/>
      <sheetName val="20.04"/>
      <sheetName val="13.04"/>
      <sheetName val="06.04"/>
      <sheetName val="30.03"/>
      <sheetName val="23.03"/>
      <sheetName val="16.03"/>
      <sheetName val="09.03"/>
      <sheetName val="02.03"/>
      <sheetName val="24.02"/>
      <sheetName val="17.02"/>
      <sheetName val="10.02"/>
      <sheetName val="03.02"/>
      <sheetName val="27.01"/>
      <sheetName val="20.01"/>
      <sheetName val="13.01"/>
    </sheetNames>
    <sheetDataSet>
      <sheetData sheetId="0">
        <row r="7">
          <cell r="D7">
            <v>3</v>
          </cell>
        </row>
        <row r="8">
          <cell r="D8">
            <v>3.3</v>
          </cell>
        </row>
        <row r="9">
          <cell r="D9">
            <v>1</v>
          </cell>
          <cell r="E9">
            <v>1</v>
          </cell>
        </row>
        <row r="11">
          <cell r="E11">
            <v>3</v>
          </cell>
        </row>
        <row r="12">
          <cell r="H12">
            <v>310</v>
          </cell>
          <cell r="J12">
            <v>2</v>
          </cell>
        </row>
        <row r="13">
          <cell r="D13">
            <v>26</v>
          </cell>
          <cell r="E13">
            <v>1</v>
          </cell>
          <cell r="F13">
            <v>3</v>
          </cell>
          <cell r="H13">
            <v>1</v>
          </cell>
          <cell r="P13">
            <v>11</v>
          </cell>
        </row>
        <row r="14">
          <cell r="D14">
            <v>93.7</v>
          </cell>
          <cell r="E14">
            <v>0.8</v>
          </cell>
          <cell r="F14">
            <v>14</v>
          </cell>
          <cell r="H14">
            <v>3</v>
          </cell>
          <cell r="P14">
            <v>1</v>
          </cell>
        </row>
        <row r="15">
          <cell r="D15">
            <v>6</v>
          </cell>
          <cell r="E15">
            <v>14</v>
          </cell>
          <cell r="H15">
            <v>2</v>
          </cell>
        </row>
        <row r="16">
          <cell r="E16">
            <v>10</v>
          </cell>
          <cell r="H16">
            <v>23</v>
          </cell>
        </row>
        <row r="17">
          <cell r="D17">
            <v>140</v>
          </cell>
          <cell r="E17">
            <v>5</v>
          </cell>
          <cell r="H17">
            <v>3</v>
          </cell>
          <cell r="J17">
            <v>1</v>
          </cell>
          <cell r="O17">
            <v>8</v>
          </cell>
          <cell r="P17">
            <v>1</v>
          </cell>
        </row>
        <row r="18">
          <cell r="D18">
            <v>58.72</v>
          </cell>
          <cell r="E18">
            <v>1.7</v>
          </cell>
          <cell r="H18">
            <v>9</v>
          </cell>
          <cell r="J18">
            <v>0.1</v>
          </cell>
        </row>
        <row r="19">
          <cell r="D19">
            <v>24</v>
          </cell>
          <cell r="E19">
            <v>1</v>
          </cell>
          <cell r="F19">
            <v>8</v>
          </cell>
          <cell r="H19">
            <v>4</v>
          </cell>
          <cell r="J19">
            <v>1</v>
          </cell>
          <cell r="O19">
            <v>1</v>
          </cell>
          <cell r="P19">
            <v>4</v>
          </cell>
        </row>
        <row r="20">
          <cell r="D20">
            <v>33.700000000000003</v>
          </cell>
          <cell r="E20">
            <v>0.6</v>
          </cell>
          <cell r="F20">
            <v>10</v>
          </cell>
          <cell r="H20">
            <v>3</v>
          </cell>
          <cell r="P20">
            <v>6</v>
          </cell>
        </row>
        <row r="21">
          <cell r="D21">
            <v>20</v>
          </cell>
          <cell r="E21">
            <v>1</v>
          </cell>
          <cell r="H21">
            <v>1</v>
          </cell>
          <cell r="J21">
            <v>3</v>
          </cell>
          <cell r="P21">
            <v>3</v>
          </cell>
        </row>
        <row r="22">
          <cell r="D22">
            <v>9</v>
          </cell>
          <cell r="E22">
            <v>0.4</v>
          </cell>
          <cell r="H22">
            <v>3</v>
          </cell>
          <cell r="J22">
            <v>2.7</v>
          </cell>
        </row>
        <row r="23">
          <cell r="D23">
            <v>7</v>
          </cell>
          <cell r="E23">
            <v>3</v>
          </cell>
          <cell r="H23">
            <v>2</v>
          </cell>
          <cell r="O23">
            <v>3</v>
          </cell>
        </row>
        <row r="24">
          <cell r="D24">
            <v>8</v>
          </cell>
          <cell r="E24">
            <v>0.3</v>
          </cell>
          <cell r="H24">
            <v>3</v>
          </cell>
        </row>
        <row r="25">
          <cell r="D25">
            <v>4</v>
          </cell>
        </row>
        <row r="26">
          <cell r="D26">
            <v>3</v>
          </cell>
        </row>
        <row r="27">
          <cell r="D27">
            <v>6</v>
          </cell>
          <cell r="E27">
            <v>1</v>
          </cell>
          <cell r="O27">
            <v>1</v>
          </cell>
          <cell r="P27">
            <v>5</v>
          </cell>
        </row>
        <row r="28">
          <cell r="D28">
            <v>2</v>
          </cell>
          <cell r="E28">
            <v>0.5</v>
          </cell>
        </row>
      </sheetData>
      <sheetData sheetId="1">
        <row r="7">
          <cell r="Q7">
            <v>172</v>
          </cell>
          <cell r="R7">
            <v>36</v>
          </cell>
          <cell r="S7">
            <v>0</v>
          </cell>
          <cell r="T7">
            <v>0</v>
          </cell>
          <cell r="U7">
            <v>48</v>
          </cell>
          <cell r="V7">
            <v>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</v>
          </cell>
          <cell r="AC7">
            <v>16</v>
          </cell>
        </row>
        <row r="8">
          <cell r="Q8">
            <v>178.82999999999998</v>
          </cell>
          <cell r="R8">
            <v>19.45</v>
          </cell>
          <cell r="S8">
            <v>0</v>
          </cell>
          <cell r="T8">
            <v>0</v>
          </cell>
          <cell r="U8">
            <v>151.80000000000001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Q9">
            <v>12</v>
          </cell>
          <cell r="R9">
            <v>22</v>
          </cell>
          <cell r="S9">
            <v>0</v>
          </cell>
          <cell r="T9">
            <v>0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Q10">
            <v>11.2</v>
          </cell>
          <cell r="R10">
            <v>6.5</v>
          </cell>
          <cell r="S10">
            <v>0</v>
          </cell>
          <cell r="T10">
            <v>0</v>
          </cell>
          <cell r="U10">
            <v>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Q11">
            <v>17</v>
          </cell>
          <cell r="R11">
            <v>38</v>
          </cell>
          <cell r="S11">
            <v>0</v>
          </cell>
          <cell r="T11">
            <v>0</v>
          </cell>
          <cell r="U11">
            <v>7</v>
          </cell>
          <cell r="V11">
            <v>0</v>
          </cell>
          <cell r="W11">
            <v>6</v>
          </cell>
          <cell r="X11">
            <v>0</v>
          </cell>
          <cell r="Y11">
            <v>3</v>
          </cell>
          <cell r="Z11">
            <v>0</v>
          </cell>
          <cell r="AA11">
            <v>0</v>
          </cell>
          <cell r="AB11">
            <v>0</v>
          </cell>
          <cell r="AC11">
            <v>2</v>
          </cell>
        </row>
        <row r="12">
          <cell r="Q12">
            <v>23</v>
          </cell>
          <cell r="R12">
            <v>148.79999999999998</v>
          </cell>
          <cell r="S12">
            <v>0</v>
          </cell>
          <cell r="T12">
            <v>0</v>
          </cell>
          <cell r="U12">
            <v>466</v>
          </cell>
          <cell r="V12">
            <v>0</v>
          </cell>
          <cell r="W12">
            <v>4</v>
          </cell>
          <cell r="X12">
            <v>0</v>
          </cell>
          <cell r="Y12">
            <v>30</v>
          </cell>
          <cell r="Z12">
            <v>0</v>
          </cell>
          <cell r="AA12">
            <v>5</v>
          </cell>
          <cell r="AB12">
            <v>0</v>
          </cell>
          <cell r="AC12">
            <v>29</v>
          </cell>
        </row>
        <row r="13">
          <cell r="Q13">
            <v>750</v>
          </cell>
          <cell r="R13">
            <v>170</v>
          </cell>
          <cell r="S13">
            <v>11</v>
          </cell>
          <cell r="T13">
            <v>4</v>
          </cell>
          <cell r="U13">
            <v>445</v>
          </cell>
          <cell r="V13">
            <v>0</v>
          </cell>
          <cell r="W13">
            <v>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62</v>
          </cell>
          <cell r="AC13">
            <v>101</v>
          </cell>
        </row>
        <row r="14">
          <cell r="Q14">
            <v>530.9</v>
          </cell>
          <cell r="R14">
            <v>82.499999999999986</v>
          </cell>
          <cell r="S14">
            <v>12</v>
          </cell>
          <cell r="T14">
            <v>20</v>
          </cell>
          <cell r="U14">
            <v>1338.5</v>
          </cell>
          <cell r="V14">
            <v>0</v>
          </cell>
          <cell r="W14">
            <v>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73</v>
          </cell>
        </row>
        <row r="15">
          <cell r="Q15">
            <v>133</v>
          </cell>
          <cell r="R15">
            <v>50</v>
          </cell>
          <cell r="S15">
            <v>0</v>
          </cell>
          <cell r="T15">
            <v>0</v>
          </cell>
          <cell r="U15">
            <v>40</v>
          </cell>
          <cell r="V15">
            <v>0</v>
          </cell>
          <cell r="W15">
            <v>10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9</v>
          </cell>
          <cell r="AC15">
            <v>0</v>
          </cell>
        </row>
        <row r="16">
          <cell r="Q16">
            <v>101.2</v>
          </cell>
          <cell r="R16">
            <v>19.7</v>
          </cell>
          <cell r="S16">
            <v>0</v>
          </cell>
          <cell r="T16">
            <v>0</v>
          </cell>
          <cell r="U16">
            <v>118</v>
          </cell>
          <cell r="V16">
            <v>0</v>
          </cell>
          <cell r="W16">
            <v>10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Q17">
            <v>1681</v>
          </cell>
          <cell r="R17">
            <v>320</v>
          </cell>
          <cell r="S17">
            <v>0</v>
          </cell>
          <cell r="T17">
            <v>4</v>
          </cell>
          <cell r="U17">
            <v>34</v>
          </cell>
          <cell r="V17">
            <v>14</v>
          </cell>
          <cell r="W17">
            <v>18</v>
          </cell>
          <cell r="X17">
            <v>0</v>
          </cell>
          <cell r="Y17">
            <v>0</v>
          </cell>
          <cell r="Z17">
            <v>0</v>
          </cell>
          <cell r="AA17">
            <v>1</v>
          </cell>
          <cell r="AB17">
            <v>143</v>
          </cell>
          <cell r="AC17">
            <v>28</v>
          </cell>
        </row>
        <row r="18">
          <cell r="Q18">
            <v>862.5</v>
          </cell>
          <cell r="R18">
            <v>110.90000000000002</v>
          </cell>
          <cell r="S18">
            <v>0</v>
          </cell>
          <cell r="T18">
            <v>8</v>
          </cell>
          <cell r="U18">
            <v>101.5</v>
          </cell>
          <cell r="V18">
            <v>9</v>
          </cell>
          <cell r="W18">
            <v>9.8999999999999986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4.5999999999999996</v>
          </cell>
        </row>
        <row r="19">
          <cell r="Q19">
            <v>569</v>
          </cell>
          <cell r="R19">
            <v>120</v>
          </cell>
          <cell r="S19">
            <v>4</v>
          </cell>
          <cell r="T19">
            <v>0</v>
          </cell>
          <cell r="U19">
            <v>208</v>
          </cell>
          <cell r="V19">
            <v>1</v>
          </cell>
          <cell r="W19">
            <v>1</v>
          </cell>
          <cell r="X19">
            <v>0</v>
          </cell>
          <cell r="Y19">
            <v>1</v>
          </cell>
          <cell r="Z19">
            <v>0</v>
          </cell>
          <cell r="AA19">
            <v>5</v>
          </cell>
          <cell r="AB19">
            <v>56</v>
          </cell>
          <cell r="AC19">
            <v>40</v>
          </cell>
        </row>
        <row r="20">
          <cell r="Q20">
            <v>289.5</v>
          </cell>
          <cell r="R20">
            <v>34.199999999999996</v>
          </cell>
          <cell r="S20">
            <v>8</v>
          </cell>
          <cell r="T20">
            <v>0</v>
          </cell>
          <cell r="U20">
            <v>589.70000000000005</v>
          </cell>
          <cell r="V20">
            <v>1</v>
          </cell>
          <cell r="W20">
            <v>0</v>
          </cell>
          <cell r="X20">
            <v>0</v>
          </cell>
          <cell r="Y20">
            <v>10</v>
          </cell>
          <cell r="Z20">
            <v>0</v>
          </cell>
          <cell r="AA20">
            <v>0</v>
          </cell>
          <cell r="AB20">
            <v>0</v>
          </cell>
          <cell r="AC20">
            <v>252.8</v>
          </cell>
        </row>
        <row r="21">
          <cell r="Q21">
            <v>357</v>
          </cell>
          <cell r="R21">
            <v>77</v>
          </cell>
          <cell r="S21">
            <v>2</v>
          </cell>
          <cell r="T21">
            <v>0</v>
          </cell>
          <cell r="U21">
            <v>8</v>
          </cell>
          <cell r="V21">
            <v>0</v>
          </cell>
          <cell r="W21">
            <v>10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</v>
          </cell>
          <cell r="AC21">
            <v>11</v>
          </cell>
        </row>
        <row r="22">
          <cell r="Q22">
            <v>161</v>
          </cell>
          <cell r="R22">
            <v>24.999999999999996</v>
          </cell>
          <cell r="S22">
            <v>0</v>
          </cell>
          <cell r="T22">
            <v>0</v>
          </cell>
          <cell r="U22">
            <v>31</v>
          </cell>
          <cell r="V22">
            <v>0</v>
          </cell>
          <cell r="W22">
            <v>6.6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7.8</v>
          </cell>
        </row>
        <row r="23">
          <cell r="Q23">
            <v>106</v>
          </cell>
          <cell r="R23">
            <v>18</v>
          </cell>
          <cell r="S23">
            <v>0</v>
          </cell>
          <cell r="T23">
            <v>0</v>
          </cell>
          <cell r="U23">
            <v>2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8</v>
          </cell>
        </row>
        <row r="24">
          <cell r="Q24">
            <v>55.2</v>
          </cell>
          <cell r="R24">
            <v>10.3</v>
          </cell>
          <cell r="S24">
            <v>0</v>
          </cell>
          <cell r="T24">
            <v>0</v>
          </cell>
          <cell r="U24">
            <v>6</v>
          </cell>
          <cell r="V24">
            <v>0</v>
          </cell>
          <cell r="W24">
            <v>0.5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14.4</v>
          </cell>
        </row>
        <row r="25">
          <cell r="Q25">
            <v>36</v>
          </cell>
          <cell r="R25">
            <v>16</v>
          </cell>
          <cell r="S25">
            <v>1</v>
          </cell>
          <cell r="T25">
            <v>0</v>
          </cell>
          <cell r="U25">
            <v>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</v>
          </cell>
          <cell r="AB25">
            <v>0</v>
          </cell>
          <cell r="AC25">
            <v>1</v>
          </cell>
        </row>
        <row r="26">
          <cell r="Q26">
            <v>26.4</v>
          </cell>
          <cell r="R26">
            <v>4.8</v>
          </cell>
          <cell r="S26">
            <v>10</v>
          </cell>
          <cell r="T26">
            <v>0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Q27">
            <v>75</v>
          </cell>
          <cell r="R27">
            <v>25</v>
          </cell>
          <cell r="S27">
            <v>1</v>
          </cell>
          <cell r="T27">
            <v>0</v>
          </cell>
          <cell r="U27">
            <v>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30</v>
          </cell>
          <cell r="AC27">
            <v>27</v>
          </cell>
        </row>
        <row r="28">
          <cell r="Q28">
            <v>31</v>
          </cell>
          <cell r="R28">
            <v>19.800000000000004</v>
          </cell>
          <cell r="S28">
            <v>5</v>
          </cell>
          <cell r="T28">
            <v>0</v>
          </cell>
          <cell r="U28">
            <v>135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view="pageBreakPreview" zoomScale="60" zoomScaleNormal="66" workbookViewId="0">
      <selection activeCell="J3" sqref="J3"/>
    </sheetView>
  </sheetViews>
  <sheetFormatPr defaultRowHeight="15"/>
  <cols>
    <col min="1" max="1" width="30.140625" customWidth="1"/>
    <col min="2" max="3" width="12.42578125" customWidth="1"/>
    <col min="4" max="16" width="7.7109375" customWidth="1"/>
    <col min="17" max="18" width="8.85546875" customWidth="1"/>
    <col min="19" max="19" width="8.5703125" customWidth="1"/>
    <col min="20" max="29" width="7.85546875" customWidth="1"/>
    <col min="30" max="31" width="10.7109375" customWidth="1"/>
  </cols>
  <sheetData>
    <row r="1" spans="1:32" ht="35.1" customHeight="1"/>
    <row r="2" spans="1:32" ht="35.1" customHeight="1">
      <c r="A2" s="124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5"/>
      <c r="AE2" s="125"/>
    </row>
    <row r="3" spans="1:32" ht="35.1" customHeight="1" thickBot="1"/>
    <row r="4" spans="1:32" ht="35.1" customHeight="1" thickBot="1">
      <c r="A4" s="126" t="s">
        <v>0</v>
      </c>
      <c r="B4" s="129" t="s">
        <v>21</v>
      </c>
      <c r="C4" s="132" t="s">
        <v>22</v>
      </c>
      <c r="D4" s="135" t="s">
        <v>6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7"/>
    </row>
    <row r="5" spans="1:32" ht="35.1" customHeight="1" thickBot="1">
      <c r="A5" s="127"/>
      <c r="B5" s="130"/>
      <c r="C5" s="133"/>
      <c r="D5" s="104" t="s">
        <v>7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4" t="s">
        <v>8</v>
      </c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9" t="s">
        <v>7</v>
      </c>
      <c r="AE5" s="10" t="s">
        <v>8</v>
      </c>
    </row>
    <row r="6" spans="1:32" ht="35.1" customHeight="1" thickBot="1">
      <c r="A6" s="128"/>
      <c r="B6" s="131"/>
      <c r="C6" s="134"/>
      <c r="D6" s="22" t="s">
        <v>1</v>
      </c>
      <c r="E6" s="23" t="s">
        <v>2</v>
      </c>
      <c r="F6" s="23" t="s">
        <v>3</v>
      </c>
      <c r="G6" s="23" t="s">
        <v>11</v>
      </c>
      <c r="H6" s="23" t="s">
        <v>24</v>
      </c>
      <c r="I6" s="23" t="s">
        <v>9</v>
      </c>
      <c r="J6" s="23" t="s">
        <v>12</v>
      </c>
      <c r="K6" s="23" t="s">
        <v>27</v>
      </c>
      <c r="L6" s="23" t="s">
        <v>28</v>
      </c>
      <c r="M6" s="23" t="s">
        <v>30</v>
      </c>
      <c r="N6" s="23" t="s">
        <v>29</v>
      </c>
      <c r="O6" s="24" t="s">
        <v>10</v>
      </c>
      <c r="P6" s="23" t="s">
        <v>4</v>
      </c>
      <c r="Q6" s="15" t="s">
        <v>1</v>
      </c>
      <c r="R6" s="14" t="s">
        <v>2</v>
      </c>
      <c r="S6" s="14" t="s">
        <v>3</v>
      </c>
      <c r="T6" s="14" t="s">
        <v>11</v>
      </c>
      <c r="U6" s="14" t="s">
        <v>24</v>
      </c>
      <c r="V6" s="14" t="s">
        <v>9</v>
      </c>
      <c r="W6" s="14" t="s">
        <v>12</v>
      </c>
      <c r="X6" s="14" t="s">
        <v>27</v>
      </c>
      <c r="Y6" s="14" t="s">
        <v>28</v>
      </c>
      <c r="Z6" s="14" t="s">
        <v>30</v>
      </c>
      <c r="AA6" s="14" t="s">
        <v>29</v>
      </c>
      <c r="AB6" s="16" t="s">
        <v>10</v>
      </c>
      <c r="AC6" s="17" t="s">
        <v>4</v>
      </c>
      <c r="AD6" s="106" t="s">
        <v>5</v>
      </c>
      <c r="AE6" s="107"/>
    </row>
    <row r="7" spans="1:32" ht="35.1" customHeight="1">
      <c r="A7" s="119" t="s">
        <v>13</v>
      </c>
      <c r="B7" s="1">
        <v>11</v>
      </c>
      <c r="C7" s="25">
        <f t="shared" ref="C7:C29" si="0">AE7/B7</f>
        <v>25.272727272727273</v>
      </c>
      <c r="D7" s="4">
        <v>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6"/>
      <c r="Q7" s="19">
        <f>'[1]25.05'!Q7+'[1]01.06'!D7</f>
        <v>175</v>
      </c>
      <c r="R7" s="20">
        <f>'[1]25.05'!R7+'[1]01.06'!E7</f>
        <v>36</v>
      </c>
      <c r="S7" s="20">
        <f>'[1]25.05'!S7+'[1]01.06'!F7</f>
        <v>0</v>
      </c>
      <c r="T7" s="20">
        <f>'[1]25.05'!T7+'[1]01.06'!G7</f>
        <v>0</v>
      </c>
      <c r="U7" s="20">
        <f>'[1]25.05'!U7+'[1]01.06'!H7</f>
        <v>48</v>
      </c>
      <c r="V7" s="20">
        <f>'[1]25.05'!V7+'[1]01.06'!I7</f>
        <v>0</v>
      </c>
      <c r="W7" s="20">
        <f>'[1]25.05'!W7+'[1]01.06'!J7</f>
        <v>2</v>
      </c>
      <c r="X7" s="20">
        <f>'[1]25.05'!X7+'[1]01.06'!K7</f>
        <v>0</v>
      </c>
      <c r="Y7" s="20">
        <f>'[1]25.05'!Y7+'[1]01.06'!L7</f>
        <v>0</v>
      </c>
      <c r="Z7" s="20">
        <f>'[1]25.05'!Z7+'[1]01.06'!M7</f>
        <v>0</v>
      </c>
      <c r="AA7" s="20">
        <f>'[1]25.05'!AA7+'[1]01.06'!N7</f>
        <v>0</v>
      </c>
      <c r="AB7" s="20">
        <f>'[1]25.05'!AB7+'[1]01.06'!O7</f>
        <v>1</v>
      </c>
      <c r="AC7" s="21">
        <f>'[1]25.05'!AC7+'[1]01.06'!P7</f>
        <v>16</v>
      </c>
      <c r="AD7" s="27">
        <f t="shared" ref="AD7:AD28" si="1">SUM(D7:P7)</f>
        <v>3</v>
      </c>
      <c r="AE7" s="21">
        <f t="shared" ref="AE7:AE28" si="2">SUM(Q7:AC7)</f>
        <v>278</v>
      </c>
    </row>
    <row r="8" spans="1:32" ht="35.1" customHeight="1" thickBot="1">
      <c r="A8" s="120"/>
      <c r="B8" s="97" t="s">
        <v>31</v>
      </c>
      <c r="C8" s="98"/>
      <c r="D8" s="28">
        <v>3.3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82">
        <f>'[1]25.05'!Q8+'[1]01.06'!D8</f>
        <v>182.13</v>
      </c>
      <c r="R8" s="83">
        <f>'[1]25.05'!R8+'[1]01.06'!E8</f>
        <v>19.45</v>
      </c>
      <c r="S8" s="83">
        <f>'[1]25.05'!S8+'[1]01.06'!F8</f>
        <v>0</v>
      </c>
      <c r="T8" s="83">
        <f>'[1]25.05'!T8+'[1]01.06'!G8</f>
        <v>0</v>
      </c>
      <c r="U8" s="83">
        <f>'[1]25.05'!U8+'[1]01.06'!H8</f>
        <v>151.80000000000001</v>
      </c>
      <c r="V8" s="83">
        <f>'[1]25.05'!V8+'[1]01.06'!I8</f>
        <v>0</v>
      </c>
      <c r="W8" s="83">
        <f>'[1]25.05'!W8+'[1]01.06'!J8</f>
        <v>1</v>
      </c>
      <c r="X8" s="83">
        <f>'[1]25.05'!X8+'[1]01.06'!K8</f>
        <v>0</v>
      </c>
      <c r="Y8" s="83">
        <f>'[1]25.05'!Y8+'[1]01.06'!L8</f>
        <v>0</v>
      </c>
      <c r="Z8" s="83">
        <f>'[1]25.05'!Z8+'[1]01.06'!M8</f>
        <v>0</v>
      </c>
      <c r="AA8" s="83">
        <f>'[1]25.05'!AA8+'[1]01.06'!N8</f>
        <v>0</v>
      </c>
      <c r="AB8" s="83">
        <f>'[1]25.05'!AB8+'[1]01.06'!O8</f>
        <v>0</v>
      </c>
      <c r="AC8" s="84">
        <f>'[1]25.05'!AC8+'[1]01.06'!P8</f>
        <v>0</v>
      </c>
      <c r="AD8" s="31">
        <f t="shared" si="1"/>
        <v>3.3</v>
      </c>
      <c r="AE8" s="32">
        <f t="shared" si="2"/>
        <v>354.38</v>
      </c>
    </row>
    <row r="9" spans="1:32" ht="35.1" customHeight="1">
      <c r="A9" s="121" t="s">
        <v>25</v>
      </c>
      <c r="B9" s="33">
        <v>5</v>
      </c>
      <c r="C9" s="34">
        <f t="shared" si="0"/>
        <v>7.6</v>
      </c>
      <c r="D9" s="35">
        <v>1</v>
      </c>
      <c r="E9" s="36">
        <v>1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85">
        <f>'[1]25.05'!Q9+'[1]01.06'!D9</f>
        <v>13</v>
      </c>
      <c r="R9" s="86">
        <f>'[1]25.05'!R9+'[1]01.06'!E9</f>
        <v>23</v>
      </c>
      <c r="S9" s="86">
        <f>'[1]25.05'!S9+'[1]01.06'!F9</f>
        <v>0</v>
      </c>
      <c r="T9" s="86">
        <f>'[1]25.05'!T9+'[1]01.06'!G9</f>
        <v>0</v>
      </c>
      <c r="U9" s="86">
        <f>'[1]25.05'!U9+'[1]01.06'!H9</f>
        <v>2</v>
      </c>
      <c r="V9" s="86">
        <f>'[1]25.05'!V9+'[1]01.06'!I9</f>
        <v>0</v>
      </c>
      <c r="W9" s="86">
        <f>'[1]25.05'!W9+'[1]01.06'!J9</f>
        <v>0</v>
      </c>
      <c r="X9" s="86">
        <f>'[1]25.05'!X9+'[1]01.06'!K9</f>
        <v>0</v>
      </c>
      <c r="Y9" s="86">
        <f>'[1]25.05'!Y9+'[1]01.06'!L9</f>
        <v>0</v>
      </c>
      <c r="Z9" s="86">
        <f>'[1]25.05'!Z9+'[1]01.06'!M9</f>
        <v>0</v>
      </c>
      <c r="AA9" s="86">
        <f>'[1]25.05'!AA9+'[1]01.06'!N9</f>
        <v>0</v>
      </c>
      <c r="AB9" s="86">
        <f>'[1]25.05'!AB9+'[1]01.06'!O9</f>
        <v>0</v>
      </c>
      <c r="AC9" s="87">
        <f>'[1]25.05'!AC9+'[1]01.06'!P9</f>
        <v>0</v>
      </c>
      <c r="AD9" s="38">
        <f t="shared" si="1"/>
        <v>2</v>
      </c>
      <c r="AE9" s="39">
        <f t="shared" si="2"/>
        <v>38</v>
      </c>
    </row>
    <row r="10" spans="1:32" ht="35.1" customHeight="1" thickBot="1">
      <c r="A10" s="121"/>
      <c r="B10" s="109" t="s">
        <v>31</v>
      </c>
      <c r="C10" s="11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88">
        <f>'[1]25.05'!Q10+'[1]01.06'!D10</f>
        <v>11.2</v>
      </c>
      <c r="R10" s="89">
        <f>'[1]25.05'!R10+'[1]01.06'!E10</f>
        <v>6.5</v>
      </c>
      <c r="S10" s="89">
        <f>'[1]25.05'!S10+'[1]01.06'!F10</f>
        <v>0</v>
      </c>
      <c r="T10" s="89">
        <f>'[1]25.05'!T10+'[1]01.06'!G10</f>
        <v>0</v>
      </c>
      <c r="U10" s="89">
        <f>'[1]25.05'!U10+'[1]01.06'!H10</f>
        <v>6</v>
      </c>
      <c r="V10" s="89">
        <f>'[1]25.05'!V10+'[1]01.06'!I10</f>
        <v>0</v>
      </c>
      <c r="W10" s="89">
        <f>'[1]25.05'!W10+'[1]01.06'!J10</f>
        <v>0</v>
      </c>
      <c r="X10" s="89">
        <f>'[1]25.05'!X10+'[1]01.06'!K10</f>
        <v>0</v>
      </c>
      <c r="Y10" s="89">
        <f>'[1]25.05'!Y10+'[1]01.06'!L10</f>
        <v>0</v>
      </c>
      <c r="Z10" s="89">
        <f>'[1]25.05'!Z10+'[1]01.06'!M10</f>
        <v>0</v>
      </c>
      <c r="AA10" s="89">
        <f>'[1]25.05'!AA10+'[1]01.06'!N10</f>
        <v>0</v>
      </c>
      <c r="AB10" s="89">
        <f>'[1]25.05'!AB10+'[1]01.06'!O10</f>
        <v>0</v>
      </c>
      <c r="AC10" s="90">
        <f>'[1]25.05'!AC10+'[1]01.06'!P10</f>
        <v>0</v>
      </c>
      <c r="AD10" s="38">
        <f t="shared" si="1"/>
        <v>0</v>
      </c>
      <c r="AE10" s="39">
        <f t="shared" si="2"/>
        <v>23.7</v>
      </c>
      <c r="AF10" s="118"/>
    </row>
    <row r="11" spans="1:32" ht="35.1" customHeight="1">
      <c r="A11" s="122" t="s">
        <v>14</v>
      </c>
      <c r="B11" s="43">
        <v>7</v>
      </c>
      <c r="C11" s="44">
        <f t="shared" si="0"/>
        <v>10.857142857142858</v>
      </c>
      <c r="D11" s="45"/>
      <c r="E11" s="46">
        <v>3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91">
        <f>'[1]25.05'!Q11+'[1]01.06'!D11</f>
        <v>17</v>
      </c>
      <c r="R11" s="92">
        <f>'[1]25.05'!R11+'[1]01.06'!E11</f>
        <v>41</v>
      </c>
      <c r="S11" s="92">
        <f>'[1]25.05'!S11+'[1]01.06'!F11</f>
        <v>0</v>
      </c>
      <c r="T11" s="92">
        <f>'[1]25.05'!T11+'[1]01.06'!G11</f>
        <v>0</v>
      </c>
      <c r="U11" s="92">
        <f>'[1]25.05'!U11+'[1]01.06'!H11</f>
        <v>7</v>
      </c>
      <c r="V11" s="92">
        <f>'[1]25.05'!V11+'[1]01.06'!I11</f>
        <v>0</v>
      </c>
      <c r="W11" s="92">
        <f>'[1]25.05'!W11+'[1]01.06'!J11</f>
        <v>6</v>
      </c>
      <c r="X11" s="92">
        <f>'[1]25.05'!X11+'[1]01.06'!K11</f>
        <v>0</v>
      </c>
      <c r="Y11" s="92">
        <f>'[1]25.05'!Y11+'[1]01.06'!L11</f>
        <v>3</v>
      </c>
      <c r="Z11" s="92">
        <f>'[1]25.05'!Z11+'[1]01.06'!M11</f>
        <v>0</v>
      </c>
      <c r="AA11" s="92">
        <f>'[1]25.05'!AA11+'[1]01.06'!N11</f>
        <v>0</v>
      </c>
      <c r="AB11" s="92">
        <f>'[1]25.05'!AB11+'[1]01.06'!O11</f>
        <v>0</v>
      </c>
      <c r="AC11" s="93">
        <f>'[1]25.05'!AC11+'[1]01.06'!P11</f>
        <v>2</v>
      </c>
      <c r="AD11" s="27">
        <f t="shared" si="1"/>
        <v>3</v>
      </c>
      <c r="AE11" s="21">
        <f t="shared" si="2"/>
        <v>76</v>
      </c>
      <c r="AF11" s="118"/>
    </row>
    <row r="12" spans="1:32" ht="35.1" customHeight="1" thickBot="1">
      <c r="A12" s="123"/>
      <c r="B12" s="97" t="s">
        <v>31</v>
      </c>
      <c r="C12" s="98"/>
      <c r="D12" s="48"/>
      <c r="E12" s="49"/>
      <c r="F12" s="49"/>
      <c r="G12" s="49"/>
      <c r="H12" s="49">
        <v>310</v>
      </c>
      <c r="I12" s="49"/>
      <c r="J12" s="49">
        <v>2</v>
      </c>
      <c r="K12" s="49"/>
      <c r="L12" s="49"/>
      <c r="M12" s="49"/>
      <c r="N12" s="49"/>
      <c r="O12" s="49"/>
      <c r="P12" s="50"/>
      <c r="Q12" s="82">
        <f>'[1]25.05'!Q12+'[1]01.06'!D12</f>
        <v>23</v>
      </c>
      <c r="R12" s="83">
        <f>'[1]25.05'!R12+'[1]01.06'!E12</f>
        <v>148.79999999999998</v>
      </c>
      <c r="S12" s="83">
        <f>'[1]25.05'!S12+'[1]01.06'!F12</f>
        <v>0</v>
      </c>
      <c r="T12" s="83">
        <f>'[1]25.05'!T12+'[1]01.06'!G12</f>
        <v>0</v>
      </c>
      <c r="U12" s="83">
        <f>'[1]25.05'!U12+'[1]01.06'!H12</f>
        <v>776</v>
      </c>
      <c r="V12" s="83">
        <f>'[1]25.05'!V12+'[1]01.06'!I12</f>
        <v>0</v>
      </c>
      <c r="W12" s="83">
        <f>'[1]25.05'!W12+'[1]01.06'!J12</f>
        <v>6</v>
      </c>
      <c r="X12" s="83">
        <f>'[1]25.05'!X12+'[1]01.06'!K12</f>
        <v>0</v>
      </c>
      <c r="Y12" s="83">
        <f>'[1]25.05'!Y12+'[1]01.06'!L12</f>
        <v>30</v>
      </c>
      <c r="Z12" s="83">
        <f>'[1]25.05'!Z12+'[1]01.06'!M12</f>
        <v>0</v>
      </c>
      <c r="AA12" s="83">
        <f>'[1]25.05'!AA12+'[1]01.06'!N12</f>
        <v>5</v>
      </c>
      <c r="AB12" s="83">
        <f>'[1]25.05'!AB12+'[1]01.06'!O12</f>
        <v>0</v>
      </c>
      <c r="AC12" s="84">
        <f>'[1]25.05'!AC12+'[1]01.06'!P12</f>
        <v>29</v>
      </c>
      <c r="AD12" s="31">
        <f t="shared" si="1"/>
        <v>312</v>
      </c>
      <c r="AE12" s="32">
        <f t="shared" si="2"/>
        <v>1017.8</v>
      </c>
      <c r="AF12" s="118"/>
    </row>
    <row r="13" spans="1:32" ht="35.1" customHeight="1">
      <c r="A13" s="111" t="s">
        <v>15</v>
      </c>
      <c r="B13" s="35">
        <v>28</v>
      </c>
      <c r="C13" s="34">
        <f t="shared" si="0"/>
        <v>56.857142857142854</v>
      </c>
      <c r="D13" s="35">
        <v>26</v>
      </c>
      <c r="E13" s="36">
        <v>1</v>
      </c>
      <c r="F13" s="36">
        <v>3</v>
      </c>
      <c r="G13" s="36"/>
      <c r="H13" s="36">
        <v>1</v>
      </c>
      <c r="I13" s="36"/>
      <c r="J13" s="36"/>
      <c r="K13" s="36"/>
      <c r="L13" s="36"/>
      <c r="M13" s="36"/>
      <c r="N13" s="36"/>
      <c r="O13" s="36"/>
      <c r="P13" s="37">
        <v>11</v>
      </c>
      <c r="Q13" s="85">
        <f>'[1]25.05'!Q13+'[1]01.06'!D13</f>
        <v>776</v>
      </c>
      <c r="R13" s="86">
        <f>'[1]25.05'!R13+'[1]01.06'!E13</f>
        <v>171</v>
      </c>
      <c r="S13" s="86">
        <f>'[1]25.05'!S13+'[1]01.06'!F13</f>
        <v>14</v>
      </c>
      <c r="T13" s="86">
        <f>'[1]25.05'!T13+'[1]01.06'!G13</f>
        <v>4</v>
      </c>
      <c r="U13" s="86">
        <f>'[1]25.05'!U13+'[1]01.06'!H13</f>
        <v>446</v>
      </c>
      <c r="V13" s="86">
        <f>'[1]25.05'!V13+'[1]01.06'!I13</f>
        <v>0</v>
      </c>
      <c r="W13" s="86">
        <f>'[1]25.05'!W13+'[1]01.06'!J13</f>
        <v>7</v>
      </c>
      <c r="X13" s="86">
        <f>'[1]25.05'!X13+'[1]01.06'!K13</f>
        <v>0</v>
      </c>
      <c r="Y13" s="86">
        <f>'[1]25.05'!Y13+'[1]01.06'!L13</f>
        <v>0</v>
      </c>
      <c r="Z13" s="86">
        <f>'[1]25.05'!Z13+'[1]01.06'!M13</f>
        <v>0</v>
      </c>
      <c r="AA13" s="86">
        <f>'[1]25.05'!AA13+'[1]01.06'!N13</f>
        <v>0</v>
      </c>
      <c r="AB13" s="86">
        <f>'[1]25.05'!AB13+'[1]01.06'!O13</f>
        <v>62</v>
      </c>
      <c r="AC13" s="87">
        <f>'[1]25.05'!AC13+'[1]01.06'!P13</f>
        <v>112</v>
      </c>
      <c r="AD13" s="38">
        <f t="shared" si="1"/>
        <v>42</v>
      </c>
      <c r="AE13" s="39">
        <f t="shared" si="2"/>
        <v>1592</v>
      </c>
    </row>
    <row r="14" spans="1:32" ht="35.1" customHeight="1" thickBot="1">
      <c r="A14" s="111"/>
      <c r="B14" s="109" t="s">
        <v>31</v>
      </c>
      <c r="C14" s="110"/>
      <c r="D14" s="51">
        <v>93.7</v>
      </c>
      <c r="E14" s="52">
        <v>0.8</v>
      </c>
      <c r="F14" s="52">
        <v>14</v>
      </c>
      <c r="G14" s="52"/>
      <c r="H14" s="52">
        <v>3</v>
      </c>
      <c r="I14" s="52"/>
      <c r="J14" s="52"/>
      <c r="K14" s="52"/>
      <c r="L14" s="52"/>
      <c r="M14" s="52"/>
      <c r="N14" s="52"/>
      <c r="O14" s="52"/>
      <c r="P14" s="53">
        <v>1</v>
      </c>
      <c r="Q14" s="88">
        <f>'[1]25.05'!Q14+'[1]01.06'!D14</f>
        <v>624.6</v>
      </c>
      <c r="R14" s="89">
        <f>'[1]25.05'!R14+'[1]01.06'!E14</f>
        <v>83.299999999999983</v>
      </c>
      <c r="S14" s="89">
        <f>'[1]25.05'!S14+'[1]01.06'!F14</f>
        <v>26</v>
      </c>
      <c r="T14" s="89">
        <f>'[1]25.05'!T14+'[1]01.06'!G14</f>
        <v>20</v>
      </c>
      <c r="U14" s="89">
        <f>'[1]25.05'!U14+'[1]01.06'!H14</f>
        <v>1341.5</v>
      </c>
      <c r="V14" s="89">
        <f>'[1]25.05'!V14+'[1]01.06'!I14</f>
        <v>0</v>
      </c>
      <c r="W14" s="89">
        <f>'[1]25.05'!W14+'[1]01.06'!J14</f>
        <v>6</v>
      </c>
      <c r="X14" s="89">
        <f>'[1]25.05'!X14+'[1]01.06'!K14</f>
        <v>0</v>
      </c>
      <c r="Y14" s="89">
        <f>'[1]25.05'!Y14+'[1]01.06'!L14</f>
        <v>0</v>
      </c>
      <c r="Z14" s="89">
        <f>'[1]25.05'!Z14+'[1]01.06'!M14</f>
        <v>0</v>
      </c>
      <c r="AA14" s="89">
        <f>'[1]25.05'!AA14+'[1]01.06'!N14</f>
        <v>0</v>
      </c>
      <c r="AB14" s="89">
        <f>'[1]25.05'!AB14+'[1]01.06'!O14</f>
        <v>0</v>
      </c>
      <c r="AC14" s="90">
        <f>'[1]25.05'!AC14+'[1]01.06'!P14</f>
        <v>74</v>
      </c>
      <c r="AD14" s="38">
        <f t="shared" si="1"/>
        <v>112.5</v>
      </c>
      <c r="AE14" s="39">
        <f t="shared" si="2"/>
        <v>2175.4</v>
      </c>
      <c r="AF14" s="3"/>
    </row>
    <row r="15" spans="1:32" ht="35.1" customHeight="1">
      <c r="A15" s="115" t="s">
        <v>26</v>
      </c>
      <c r="B15" s="54">
        <v>7</v>
      </c>
      <c r="C15" s="44">
        <f>AE15/B15</f>
        <v>37.714285714285715</v>
      </c>
      <c r="D15" s="54">
        <v>6</v>
      </c>
      <c r="E15" s="55">
        <v>14</v>
      </c>
      <c r="F15" s="55"/>
      <c r="G15" s="55"/>
      <c r="H15" s="55">
        <v>2</v>
      </c>
      <c r="I15" s="55"/>
      <c r="J15" s="55"/>
      <c r="K15" s="55"/>
      <c r="L15" s="55"/>
      <c r="M15" s="55"/>
      <c r="N15" s="55"/>
      <c r="O15" s="55"/>
      <c r="P15" s="56"/>
      <c r="Q15" s="91">
        <f>'[1]25.05'!Q15+'[1]01.06'!D15</f>
        <v>139</v>
      </c>
      <c r="R15" s="92">
        <f>'[1]25.05'!R15+'[1]01.06'!E15</f>
        <v>64</v>
      </c>
      <c r="S15" s="92">
        <f>'[1]25.05'!S15+'[1]01.06'!F15</f>
        <v>0</v>
      </c>
      <c r="T15" s="92">
        <f>'[1]25.05'!T15+'[1]01.06'!G15</f>
        <v>0</v>
      </c>
      <c r="U15" s="92">
        <f>'[1]25.05'!U15+'[1]01.06'!H15</f>
        <v>42</v>
      </c>
      <c r="V15" s="92">
        <f>'[1]25.05'!V15+'[1]01.06'!I15</f>
        <v>0</v>
      </c>
      <c r="W15" s="92">
        <f>'[1]25.05'!W15+'[1]01.06'!J15</f>
        <v>10</v>
      </c>
      <c r="X15" s="92">
        <f>'[1]25.05'!X15+'[1]01.06'!K15</f>
        <v>0</v>
      </c>
      <c r="Y15" s="92">
        <f>'[1]25.05'!Y15+'[1]01.06'!L15</f>
        <v>0</v>
      </c>
      <c r="Z15" s="92">
        <f>'[1]25.05'!Z15+'[1]01.06'!M15</f>
        <v>0</v>
      </c>
      <c r="AA15" s="92">
        <f>'[1]25.05'!AA15+'[1]01.06'!N15</f>
        <v>0</v>
      </c>
      <c r="AB15" s="92">
        <f>'[1]25.05'!AB15+'[1]01.06'!O15</f>
        <v>9</v>
      </c>
      <c r="AC15" s="93">
        <f>'[1]25.05'!AC15+'[1]01.06'!P15</f>
        <v>0</v>
      </c>
      <c r="AD15" s="27">
        <f t="shared" si="1"/>
        <v>22</v>
      </c>
      <c r="AE15" s="21">
        <f t="shared" si="2"/>
        <v>264</v>
      </c>
    </row>
    <row r="16" spans="1:32" ht="35.1" customHeight="1" thickBot="1">
      <c r="A16" s="116"/>
      <c r="B16" s="97" t="s">
        <v>31</v>
      </c>
      <c r="C16" s="98"/>
      <c r="D16" s="57"/>
      <c r="E16" s="58">
        <v>10</v>
      </c>
      <c r="F16" s="58"/>
      <c r="G16" s="58"/>
      <c r="H16" s="58">
        <v>23</v>
      </c>
      <c r="I16" s="58"/>
      <c r="J16" s="58"/>
      <c r="K16" s="58"/>
      <c r="L16" s="58"/>
      <c r="M16" s="58"/>
      <c r="N16" s="58"/>
      <c r="O16" s="58"/>
      <c r="P16" s="59"/>
      <c r="Q16" s="82">
        <f>'[1]25.05'!Q16+'[1]01.06'!D16</f>
        <v>101.2</v>
      </c>
      <c r="R16" s="83">
        <f>'[1]25.05'!R16+'[1]01.06'!E16</f>
        <v>29.7</v>
      </c>
      <c r="S16" s="83">
        <f>'[1]25.05'!S16+'[1]01.06'!F16</f>
        <v>0</v>
      </c>
      <c r="T16" s="83">
        <f>'[1]25.05'!T16+'[1]01.06'!G16</f>
        <v>0</v>
      </c>
      <c r="U16" s="83">
        <f>'[1]25.05'!U16+'[1]01.06'!H16</f>
        <v>141</v>
      </c>
      <c r="V16" s="83">
        <f>'[1]25.05'!V16+'[1]01.06'!I16</f>
        <v>0</v>
      </c>
      <c r="W16" s="83">
        <f>'[1]25.05'!W16+'[1]01.06'!J16</f>
        <v>10</v>
      </c>
      <c r="X16" s="83">
        <f>'[1]25.05'!X16+'[1]01.06'!K16</f>
        <v>0</v>
      </c>
      <c r="Y16" s="83">
        <f>'[1]25.05'!Y16+'[1]01.06'!L16</f>
        <v>0</v>
      </c>
      <c r="Z16" s="83">
        <f>'[1]25.05'!Z16+'[1]01.06'!M16</f>
        <v>0</v>
      </c>
      <c r="AA16" s="83">
        <f>'[1]25.05'!AA16+'[1]01.06'!N16</f>
        <v>0</v>
      </c>
      <c r="AB16" s="83">
        <f>'[1]25.05'!AB16+'[1]01.06'!O16</f>
        <v>0</v>
      </c>
      <c r="AC16" s="84">
        <f>'[1]25.05'!AC16+'[1]01.06'!P16</f>
        <v>0</v>
      </c>
      <c r="AD16" s="31">
        <f t="shared" si="1"/>
        <v>33</v>
      </c>
      <c r="AE16" s="32">
        <f t="shared" si="2"/>
        <v>281.89999999999998</v>
      </c>
    </row>
    <row r="17" spans="1:31" ht="35.1" customHeight="1">
      <c r="A17" s="114" t="s">
        <v>16</v>
      </c>
      <c r="B17" s="12">
        <v>63</v>
      </c>
      <c r="C17" s="60">
        <f t="shared" si="0"/>
        <v>38.111111111111114</v>
      </c>
      <c r="D17" s="12">
        <v>140</v>
      </c>
      <c r="E17" s="13">
        <v>5</v>
      </c>
      <c r="F17" s="13"/>
      <c r="G17" s="13"/>
      <c r="H17" s="13">
        <v>3</v>
      </c>
      <c r="I17" s="13"/>
      <c r="J17" s="13">
        <v>1</v>
      </c>
      <c r="K17" s="13"/>
      <c r="L17" s="13"/>
      <c r="M17" s="13"/>
      <c r="N17" s="13"/>
      <c r="O17" s="13">
        <v>8</v>
      </c>
      <c r="P17" s="18">
        <v>1</v>
      </c>
      <c r="Q17" s="85">
        <f>'[1]25.05'!Q17+'[1]01.06'!D17</f>
        <v>1821</v>
      </c>
      <c r="R17" s="86">
        <f>'[1]25.05'!R17+'[1]01.06'!E17</f>
        <v>325</v>
      </c>
      <c r="S17" s="86">
        <f>'[1]25.05'!S17+'[1]01.06'!F17</f>
        <v>0</v>
      </c>
      <c r="T17" s="86">
        <f>'[1]25.05'!T17+'[1]01.06'!G17</f>
        <v>4</v>
      </c>
      <c r="U17" s="86">
        <f>'[1]25.05'!U17+'[1]01.06'!H17</f>
        <v>37</v>
      </c>
      <c r="V17" s="86">
        <f>'[1]25.05'!V17+'[1]01.06'!I17</f>
        <v>14</v>
      </c>
      <c r="W17" s="86">
        <f>'[1]25.05'!W17+'[1]01.06'!J17</f>
        <v>19</v>
      </c>
      <c r="X17" s="86">
        <f>'[1]25.05'!X17+'[1]01.06'!K17</f>
        <v>0</v>
      </c>
      <c r="Y17" s="86">
        <f>'[1]25.05'!Y17+'[1]01.06'!L17</f>
        <v>0</v>
      </c>
      <c r="Z17" s="86">
        <f>'[1]25.05'!Z17+'[1]01.06'!M17</f>
        <v>0</v>
      </c>
      <c r="AA17" s="86">
        <f>'[1]25.05'!AA17+'[1]01.06'!N17</f>
        <v>1</v>
      </c>
      <c r="AB17" s="86">
        <f>'[1]25.05'!AB17+'[1]01.06'!O17</f>
        <v>151</v>
      </c>
      <c r="AC17" s="87">
        <f>'[1]25.05'!AC17+'[1]01.06'!P17</f>
        <v>29</v>
      </c>
      <c r="AD17" s="61">
        <f t="shared" si="1"/>
        <v>158</v>
      </c>
      <c r="AE17" s="62">
        <f t="shared" si="2"/>
        <v>2401</v>
      </c>
    </row>
    <row r="18" spans="1:31" s="5" customFormat="1" ht="35.1" customHeight="1" thickBot="1">
      <c r="A18" s="114"/>
      <c r="B18" s="109" t="s">
        <v>31</v>
      </c>
      <c r="C18" s="110"/>
      <c r="D18" s="63">
        <v>58.72</v>
      </c>
      <c r="E18" s="64">
        <v>1.7</v>
      </c>
      <c r="F18" s="64"/>
      <c r="G18" s="64"/>
      <c r="H18" s="64">
        <v>9</v>
      </c>
      <c r="I18" s="64"/>
      <c r="J18" s="64">
        <v>0.1</v>
      </c>
      <c r="K18" s="64"/>
      <c r="L18" s="64"/>
      <c r="M18" s="64"/>
      <c r="N18" s="64"/>
      <c r="O18" s="64"/>
      <c r="P18" s="65"/>
      <c r="Q18" s="88">
        <f>'[1]25.05'!Q18+'[1]01.06'!D18</f>
        <v>921.22</v>
      </c>
      <c r="R18" s="89">
        <f>'[1]25.05'!R18+'[1]01.06'!E18</f>
        <v>112.60000000000002</v>
      </c>
      <c r="S18" s="89">
        <f>'[1]25.05'!S18+'[1]01.06'!F18</f>
        <v>0</v>
      </c>
      <c r="T18" s="89">
        <f>'[1]25.05'!T18+'[1]01.06'!G18</f>
        <v>8</v>
      </c>
      <c r="U18" s="89">
        <f>'[1]25.05'!U18+'[1]01.06'!H18</f>
        <v>110.5</v>
      </c>
      <c r="V18" s="89">
        <f>'[1]25.05'!V18+'[1]01.06'!I18</f>
        <v>9</v>
      </c>
      <c r="W18" s="89">
        <f>'[1]25.05'!W18+'[1]01.06'!J18</f>
        <v>9.9999999999999982</v>
      </c>
      <c r="X18" s="89">
        <f>'[1]25.05'!X18+'[1]01.06'!K18</f>
        <v>0</v>
      </c>
      <c r="Y18" s="89">
        <f>'[1]25.05'!Y18+'[1]01.06'!L18</f>
        <v>0</v>
      </c>
      <c r="Z18" s="89">
        <f>'[1]25.05'!Z18+'[1]01.06'!M18</f>
        <v>0</v>
      </c>
      <c r="AA18" s="89">
        <f>'[1]25.05'!AA18+'[1]01.06'!N18</f>
        <v>0</v>
      </c>
      <c r="AB18" s="89">
        <f>'[1]25.05'!AB18+'[1]01.06'!O18</f>
        <v>0</v>
      </c>
      <c r="AC18" s="90">
        <f>'[1]25.05'!AC18+'[1]01.06'!P18</f>
        <v>4.5999999999999996</v>
      </c>
      <c r="AD18" s="61">
        <f t="shared" si="1"/>
        <v>69.52</v>
      </c>
      <c r="AE18" s="62">
        <f t="shared" si="2"/>
        <v>1175.92</v>
      </c>
    </row>
    <row r="19" spans="1:31" ht="35.1" customHeight="1">
      <c r="A19" s="115" t="s">
        <v>17</v>
      </c>
      <c r="B19" s="4">
        <v>24</v>
      </c>
      <c r="C19" s="25">
        <f t="shared" si="0"/>
        <v>43.666666666666664</v>
      </c>
      <c r="D19" s="4">
        <v>24</v>
      </c>
      <c r="E19" s="2">
        <v>1</v>
      </c>
      <c r="F19" s="2">
        <v>8</v>
      </c>
      <c r="G19" s="55"/>
      <c r="H19" s="2">
        <v>4</v>
      </c>
      <c r="I19" s="2"/>
      <c r="J19" s="2">
        <v>1</v>
      </c>
      <c r="K19" s="2"/>
      <c r="L19" s="2"/>
      <c r="M19" s="2"/>
      <c r="N19" s="2"/>
      <c r="O19" s="2">
        <v>1</v>
      </c>
      <c r="P19" s="26">
        <v>4</v>
      </c>
      <c r="Q19" s="91">
        <f>'[1]25.05'!Q19+'[1]01.06'!D19</f>
        <v>593</v>
      </c>
      <c r="R19" s="92">
        <f>'[1]25.05'!R19+'[1]01.06'!E19</f>
        <v>121</v>
      </c>
      <c r="S19" s="92">
        <f>'[1]25.05'!S19+'[1]01.06'!F19</f>
        <v>12</v>
      </c>
      <c r="T19" s="92">
        <f>'[1]25.05'!T19+'[1]01.06'!G19</f>
        <v>0</v>
      </c>
      <c r="U19" s="92">
        <f>'[1]25.05'!U19+'[1]01.06'!H19</f>
        <v>212</v>
      </c>
      <c r="V19" s="92">
        <f>'[1]25.05'!V19+'[1]01.06'!I19</f>
        <v>1</v>
      </c>
      <c r="W19" s="92">
        <f>'[1]25.05'!W19+'[1]01.06'!J19</f>
        <v>2</v>
      </c>
      <c r="X19" s="92">
        <f>'[1]25.05'!X19+'[1]01.06'!K19</f>
        <v>0</v>
      </c>
      <c r="Y19" s="92">
        <f>'[1]25.05'!Y19+'[1]01.06'!L19</f>
        <v>1</v>
      </c>
      <c r="Z19" s="92">
        <f>'[1]25.05'!Z19+'[1]01.06'!M19</f>
        <v>0</v>
      </c>
      <c r="AA19" s="92">
        <f>'[1]25.05'!AA19+'[1]01.06'!N19</f>
        <v>5</v>
      </c>
      <c r="AB19" s="92">
        <f>'[1]25.05'!AB19+'[1]01.06'!O19</f>
        <v>57</v>
      </c>
      <c r="AC19" s="93">
        <f>'[1]25.05'!AC19+'[1]01.06'!P19</f>
        <v>44</v>
      </c>
      <c r="AD19" s="27">
        <f t="shared" si="1"/>
        <v>43</v>
      </c>
      <c r="AE19" s="21">
        <f t="shared" si="2"/>
        <v>1048</v>
      </c>
    </row>
    <row r="20" spans="1:31" ht="35.1" customHeight="1" thickBot="1">
      <c r="A20" s="116"/>
      <c r="B20" s="97" t="s">
        <v>31</v>
      </c>
      <c r="C20" s="98"/>
      <c r="D20" s="57">
        <v>33.700000000000003</v>
      </c>
      <c r="E20" s="58">
        <v>0.6</v>
      </c>
      <c r="F20" s="58">
        <v>10</v>
      </c>
      <c r="G20" s="58"/>
      <c r="H20" s="58">
        <v>3</v>
      </c>
      <c r="I20" s="58"/>
      <c r="J20" s="58"/>
      <c r="K20" s="58"/>
      <c r="L20" s="58"/>
      <c r="M20" s="58"/>
      <c r="N20" s="58"/>
      <c r="O20" s="58"/>
      <c r="P20" s="59">
        <v>6</v>
      </c>
      <c r="Q20" s="82">
        <f>'[1]25.05'!Q20+'[1]01.06'!D20</f>
        <v>323.2</v>
      </c>
      <c r="R20" s="83">
        <f>'[1]25.05'!R20+'[1]01.06'!E20</f>
        <v>34.799999999999997</v>
      </c>
      <c r="S20" s="83">
        <f>'[1]25.05'!S20+'[1]01.06'!F20</f>
        <v>18</v>
      </c>
      <c r="T20" s="83">
        <f>'[1]25.05'!T20+'[1]01.06'!G20</f>
        <v>0</v>
      </c>
      <c r="U20" s="83">
        <f>'[1]25.05'!U20+'[1]01.06'!H20</f>
        <v>592.70000000000005</v>
      </c>
      <c r="V20" s="83">
        <f>'[1]25.05'!V20+'[1]01.06'!I20</f>
        <v>1</v>
      </c>
      <c r="W20" s="83">
        <f>'[1]25.05'!W20+'[1]01.06'!J20</f>
        <v>0</v>
      </c>
      <c r="X20" s="83">
        <f>'[1]25.05'!X20+'[1]01.06'!K20</f>
        <v>0</v>
      </c>
      <c r="Y20" s="83">
        <f>'[1]25.05'!Y20+'[1]01.06'!L20</f>
        <v>10</v>
      </c>
      <c r="Z20" s="83">
        <f>'[1]25.05'!Z20+'[1]01.06'!M20</f>
        <v>0</v>
      </c>
      <c r="AA20" s="83">
        <f>'[1]25.05'!AA20+'[1]01.06'!N20</f>
        <v>0</v>
      </c>
      <c r="AB20" s="83">
        <f>'[1]25.05'!AB20+'[1]01.06'!O20</f>
        <v>0</v>
      </c>
      <c r="AC20" s="84">
        <f>'[1]25.05'!AC20+'[1]01.06'!P20</f>
        <v>258.8</v>
      </c>
      <c r="AD20" s="31">
        <f t="shared" si="1"/>
        <v>53.300000000000004</v>
      </c>
      <c r="AE20" s="32">
        <f t="shared" si="2"/>
        <v>1238.5</v>
      </c>
    </row>
    <row r="21" spans="1:31" ht="35.1" customHeight="1">
      <c r="A21" s="117" t="s">
        <v>18</v>
      </c>
      <c r="B21" s="12">
        <v>17</v>
      </c>
      <c r="C21" s="60">
        <f t="shared" si="0"/>
        <v>29.117647058823529</v>
      </c>
      <c r="D21" s="12">
        <v>20</v>
      </c>
      <c r="E21" s="13">
        <v>1</v>
      </c>
      <c r="F21" s="13"/>
      <c r="G21" s="13"/>
      <c r="H21" s="13">
        <v>1</v>
      </c>
      <c r="I21" s="13"/>
      <c r="J21" s="13">
        <v>3</v>
      </c>
      <c r="K21" s="13"/>
      <c r="L21" s="13"/>
      <c r="M21" s="13"/>
      <c r="N21" s="13"/>
      <c r="O21" s="13"/>
      <c r="P21" s="18">
        <v>3</v>
      </c>
      <c r="Q21" s="85">
        <f>'[1]25.05'!Q21+'[1]01.06'!D21</f>
        <v>377</v>
      </c>
      <c r="R21" s="86">
        <f>'[1]25.05'!R21+'[1]01.06'!E21</f>
        <v>78</v>
      </c>
      <c r="S21" s="86">
        <f>'[1]25.05'!S21+'[1]01.06'!F21</f>
        <v>2</v>
      </c>
      <c r="T21" s="86">
        <f>'[1]25.05'!T21+'[1]01.06'!G21</f>
        <v>0</v>
      </c>
      <c r="U21" s="86">
        <f>'[1]25.05'!U21+'[1]01.06'!H21</f>
        <v>9</v>
      </c>
      <c r="V21" s="86">
        <f>'[1]25.05'!V21+'[1]01.06'!I21</f>
        <v>0</v>
      </c>
      <c r="W21" s="86">
        <f>'[1]25.05'!W21+'[1]01.06'!J21</f>
        <v>13</v>
      </c>
      <c r="X21" s="86">
        <f>'[1]25.05'!X21+'[1]01.06'!K21</f>
        <v>0</v>
      </c>
      <c r="Y21" s="86">
        <f>'[1]25.05'!Y21+'[1]01.06'!L21</f>
        <v>0</v>
      </c>
      <c r="Z21" s="86">
        <f>'[1]25.05'!Z21+'[1]01.06'!M21</f>
        <v>0</v>
      </c>
      <c r="AA21" s="86">
        <f>'[1]25.05'!AA21+'[1]01.06'!N21</f>
        <v>0</v>
      </c>
      <c r="AB21" s="86">
        <f>'[1]25.05'!AB21+'[1]01.06'!O21</f>
        <v>2</v>
      </c>
      <c r="AC21" s="87">
        <f>'[1]25.05'!AC21+'[1]01.06'!P21</f>
        <v>14</v>
      </c>
      <c r="AD21" s="61">
        <f t="shared" si="1"/>
        <v>28</v>
      </c>
      <c r="AE21" s="62">
        <f t="shared" si="2"/>
        <v>495</v>
      </c>
    </row>
    <row r="22" spans="1:31" ht="35.1" customHeight="1" thickBot="1">
      <c r="A22" s="117"/>
      <c r="B22" s="109" t="s">
        <v>31</v>
      </c>
      <c r="C22" s="110"/>
      <c r="D22" s="63">
        <v>9</v>
      </c>
      <c r="E22" s="64">
        <v>0.4</v>
      </c>
      <c r="F22" s="64"/>
      <c r="G22" s="64"/>
      <c r="H22" s="64">
        <v>3</v>
      </c>
      <c r="I22" s="64"/>
      <c r="J22" s="64">
        <v>2.7</v>
      </c>
      <c r="K22" s="64"/>
      <c r="L22" s="64"/>
      <c r="M22" s="64"/>
      <c r="N22" s="64"/>
      <c r="O22" s="64"/>
      <c r="P22" s="65"/>
      <c r="Q22" s="88">
        <f>'[1]25.05'!Q22+'[1]01.06'!D22</f>
        <v>170</v>
      </c>
      <c r="R22" s="89">
        <f>'[1]25.05'!R22+'[1]01.06'!E22</f>
        <v>25.399999999999995</v>
      </c>
      <c r="S22" s="89">
        <f>'[1]25.05'!S22+'[1]01.06'!F22</f>
        <v>0</v>
      </c>
      <c r="T22" s="89">
        <f>'[1]25.05'!T22+'[1]01.06'!G22</f>
        <v>0</v>
      </c>
      <c r="U22" s="89">
        <f>'[1]25.05'!U22+'[1]01.06'!H22</f>
        <v>34</v>
      </c>
      <c r="V22" s="89">
        <f>'[1]25.05'!V22+'[1]01.06'!I22</f>
        <v>0</v>
      </c>
      <c r="W22" s="89">
        <f>'[1]25.05'!W22+'[1]01.06'!J22</f>
        <v>9.3000000000000007</v>
      </c>
      <c r="X22" s="89">
        <f>'[1]25.05'!X22+'[1]01.06'!K22</f>
        <v>0</v>
      </c>
      <c r="Y22" s="89">
        <f>'[1]25.05'!Y22+'[1]01.06'!L22</f>
        <v>0</v>
      </c>
      <c r="Z22" s="89">
        <f>'[1]25.05'!Z22+'[1]01.06'!M22</f>
        <v>0</v>
      </c>
      <c r="AA22" s="89">
        <f>'[1]25.05'!AA22+'[1]01.06'!N22</f>
        <v>0</v>
      </c>
      <c r="AB22" s="89">
        <f>'[1]25.05'!AB22+'[1]01.06'!O22</f>
        <v>0</v>
      </c>
      <c r="AC22" s="90">
        <f>'[1]25.05'!AC22+'[1]01.06'!P22</f>
        <v>7.8</v>
      </c>
      <c r="AD22" s="61">
        <f t="shared" si="1"/>
        <v>15.100000000000001</v>
      </c>
      <c r="AE22" s="62">
        <f t="shared" si="2"/>
        <v>246.50000000000003</v>
      </c>
    </row>
    <row r="23" spans="1:31" ht="35.1" customHeight="1">
      <c r="A23" s="112" t="s">
        <v>19</v>
      </c>
      <c r="B23" s="4">
        <v>6</v>
      </c>
      <c r="C23" s="25">
        <f t="shared" si="0"/>
        <v>25</v>
      </c>
      <c r="D23" s="4">
        <v>7</v>
      </c>
      <c r="E23" s="2">
        <v>3</v>
      </c>
      <c r="F23" s="2"/>
      <c r="G23" s="2"/>
      <c r="H23" s="2">
        <v>2</v>
      </c>
      <c r="I23" s="2"/>
      <c r="J23" s="2"/>
      <c r="K23" s="2"/>
      <c r="L23" s="2"/>
      <c r="M23" s="2"/>
      <c r="N23" s="2"/>
      <c r="O23" s="2">
        <v>3</v>
      </c>
      <c r="P23" s="26"/>
      <c r="Q23" s="91">
        <f>'[1]25.05'!Q23+'[1]01.06'!D23</f>
        <v>113</v>
      </c>
      <c r="R23" s="92">
        <f>'[1]25.05'!R23+'[1]01.06'!E23</f>
        <v>21</v>
      </c>
      <c r="S23" s="92">
        <f>'[1]25.05'!S23+'[1]01.06'!F23</f>
        <v>0</v>
      </c>
      <c r="T23" s="92">
        <f>'[1]25.05'!T23+'[1]01.06'!G23</f>
        <v>0</v>
      </c>
      <c r="U23" s="92">
        <f>'[1]25.05'!U23+'[1]01.06'!H23</f>
        <v>4</v>
      </c>
      <c r="V23" s="92">
        <f>'[1]25.05'!V23+'[1]01.06'!I23</f>
        <v>0</v>
      </c>
      <c r="W23" s="92">
        <f>'[1]25.05'!W23+'[1]01.06'!J23</f>
        <v>1</v>
      </c>
      <c r="X23" s="92">
        <f>'[1]25.05'!X23+'[1]01.06'!K23</f>
        <v>0</v>
      </c>
      <c r="Y23" s="92">
        <f>'[1]25.05'!Y23+'[1]01.06'!L23</f>
        <v>0</v>
      </c>
      <c r="Z23" s="92">
        <f>'[1]25.05'!Z23+'[1]01.06'!M23</f>
        <v>0</v>
      </c>
      <c r="AA23" s="92">
        <f>'[1]25.05'!AA23+'[1]01.06'!N23</f>
        <v>0</v>
      </c>
      <c r="AB23" s="92">
        <f>'[1]25.05'!AB23+'[1]01.06'!O23</f>
        <v>3</v>
      </c>
      <c r="AC23" s="93">
        <f>'[1]25.05'!AC23+'[1]01.06'!P23</f>
        <v>8</v>
      </c>
      <c r="AD23" s="27">
        <f t="shared" si="1"/>
        <v>15</v>
      </c>
      <c r="AE23" s="21">
        <f t="shared" si="2"/>
        <v>150</v>
      </c>
    </row>
    <row r="24" spans="1:31" ht="35.1" customHeight="1" thickBot="1">
      <c r="A24" s="113"/>
      <c r="B24" s="97" t="s">
        <v>31</v>
      </c>
      <c r="C24" s="98"/>
      <c r="D24" s="57">
        <v>8</v>
      </c>
      <c r="E24" s="58">
        <v>0.3</v>
      </c>
      <c r="F24" s="58"/>
      <c r="G24" s="58"/>
      <c r="H24" s="58">
        <v>3</v>
      </c>
      <c r="I24" s="58"/>
      <c r="J24" s="58"/>
      <c r="K24" s="58"/>
      <c r="L24" s="58"/>
      <c r="M24" s="58"/>
      <c r="N24" s="58"/>
      <c r="O24" s="58"/>
      <c r="P24" s="59"/>
      <c r="Q24" s="82">
        <f>'[1]25.05'!Q24+'[1]01.06'!D24</f>
        <v>63.2</v>
      </c>
      <c r="R24" s="83">
        <f>'[1]25.05'!R24+'[1]01.06'!E24</f>
        <v>10.600000000000001</v>
      </c>
      <c r="S24" s="83">
        <f>'[1]25.05'!S24+'[1]01.06'!F24</f>
        <v>0</v>
      </c>
      <c r="T24" s="83">
        <f>'[1]25.05'!T24+'[1]01.06'!G24</f>
        <v>0</v>
      </c>
      <c r="U24" s="83">
        <f>'[1]25.05'!U24+'[1]01.06'!H24</f>
        <v>9</v>
      </c>
      <c r="V24" s="83">
        <f>'[1]25.05'!V24+'[1]01.06'!I24</f>
        <v>0</v>
      </c>
      <c r="W24" s="83">
        <f>'[1]25.05'!W24+'[1]01.06'!J24</f>
        <v>0.5</v>
      </c>
      <c r="X24" s="83">
        <f>'[1]25.05'!X24+'[1]01.06'!K24</f>
        <v>0</v>
      </c>
      <c r="Y24" s="83">
        <f>'[1]25.05'!Y24+'[1]01.06'!L24</f>
        <v>0</v>
      </c>
      <c r="Z24" s="83">
        <f>'[1]25.05'!Z24+'[1]01.06'!M24</f>
        <v>0</v>
      </c>
      <c r="AA24" s="83">
        <f>'[1]25.05'!AA24+'[1]01.06'!N24</f>
        <v>0</v>
      </c>
      <c r="AB24" s="83">
        <f>'[1]25.05'!AB24+'[1]01.06'!O24</f>
        <v>0</v>
      </c>
      <c r="AC24" s="84">
        <f>'[1]25.05'!AC24+'[1]01.06'!P24</f>
        <v>14.4</v>
      </c>
      <c r="AD24" s="31">
        <f t="shared" si="1"/>
        <v>11.3</v>
      </c>
      <c r="AE24" s="32">
        <f t="shared" si="2"/>
        <v>97.700000000000017</v>
      </c>
    </row>
    <row r="25" spans="1:31" ht="35.1" customHeight="1">
      <c r="A25" s="108" t="s">
        <v>23</v>
      </c>
      <c r="B25" s="12">
        <v>4</v>
      </c>
      <c r="C25" s="60">
        <f t="shared" si="0"/>
        <v>15.25</v>
      </c>
      <c r="D25" s="12">
        <v>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8"/>
      <c r="Q25" s="85">
        <f>'[1]25.05'!Q25+'[1]01.06'!D25</f>
        <v>40</v>
      </c>
      <c r="R25" s="86">
        <f>'[1]25.05'!R25+'[1]01.06'!E25</f>
        <v>16</v>
      </c>
      <c r="S25" s="86">
        <f>'[1]25.05'!S25+'[1]01.06'!F25</f>
        <v>1</v>
      </c>
      <c r="T25" s="86">
        <f>'[1]25.05'!T25+'[1]01.06'!G25</f>
        <v>0</v>
      </c>
      <c r="U25" s="86">
        <f>'[1]25.05'!U25+'[1]01.06'!H25</f>
        <v>2</v>
      </c>
      <c r="V25" s="86">
        <f>'[1]25.05'!V25+'[1]01.06'!I25</f>
        <v>0</v>
      </c>
      <c r="W25" s="86">
        <f>'[1]25.05'!W25+'[1]01.06'!J25</f>
        <v>0</v>
      </c>
      <c r="X25" s="86">
        <f>'[1]25.05'!X25+'[1]01.06'!K25</f>
        <v>0</v>
      </c>
      <c r="Y25" s="86">
        <f>'[1]25.05'!Y25+'[1]01.06'!L25</f>
        <v>0</v>
      </c>
      <c r="Z25" s="86">
        <f>'[1]25.05'!Z25+'[1]01.06'!M25</f>
        <v>0</v>
      </c>
      <c r="AA25" s="86">
        <f>'[1]25.05'!AA25+'[1]01.06'!N25</f>
        <v>1</v>
      </c>
      <c r="AB25" s="86">
        <f>'[1]25.05'!AB25+'[1]01.06'!O25</f>
        <v>0</v>
      </c>
      <c r="AC25" s="87">
        <f>'[1]25.05'!AC25+'[1]01.06'!P25</f>
        <v>1</v>
      </c>
      <c r="AD25" s="66">
        <f t="shared" si="1"/>
        <v>4</v>
      </c>
      <c r="AE25" s="67">
        <f t="shared" si="2"/>
        <v>61</v>
      </c>
    </row>
    <row r="26" spans="1:31" ht="35.1" customHeight="1" thickBot="1">
      <c r="A26" s="108"/>
      <c r="B26" s="109" t="s">
        <v>31</v>
      </c>
      <c r="C26" s="110"/>
      <c r="D26" s="63">
        <v>3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88">
        <f>'[1]25.05'!Q26+'[1]01.06'!D26</f>
        <v>29.4</v>
      </c>
      <c r="R26" s="89">
        <f>'[1]25.05'!R26+'[1]01.06'!E26</f>
        <v>4.8</v>
      </c>
      <c r="S26" s="89">
        <f>'[1]25.05'!S26+'[1]01.06'!F26</f>
        <v>10</v>
      </c>
      <c r="T26" s="89">
        <f>'[1]25.05'!T26+'[1]01.06'!G26</f>
        <v>0</v>
      </c>
      <c r="U26" s="89">
        <f>'[1]25.05'!U26+'[1]01.06'!H26</f>
        <v>1</v>
      </c>
      <c r="V26" s="89">
        <f>'[1]25.05'!V26+'[1]01.06'!I26</f>
        <v>0</v>
      </c>
      <c r="W26" s="89">
        <f>'[1]25.05'!W26+'[1]01.06'!J26</f>
        <v>0</v>
      </c>
      <c r="X26" s="89">
        <f>'[1]25.05'!X26+'[1]01.06'!K26</f>
        <v>0</v>
      </c>
      <c r="Y26" s="89">
        <f>'[1]25.05'!Y26+'[1]01.06'!L26</f>
        <v>0</v>
      </c>
      <c r="Z26" s="89">
        <f>'[1]25.05'!Z26+'[1]01.06'!M26</f>
        <v>0</v>
      </c>
      <c r="AA26" s="89">
        <f>'[1]25.05'!AA26+'[1]01.06'!N26</f>
        <v>0</v>
      </c>
      <c r="AB26" s="89">
        <f>'[1]25.05'!AB26+'[1]01.06'!O26</f>
        <v>0</v>
      </c>
      <c r="AC26" s="90">
        <f>'[1]25.05'!AC26+'[1]01.06'!P26</f>
        <v>0</v>
      </c>
      <c r="AD26" s="8">
        <f t="shared" si="1"/>
        <v>3</v>
      </c>
      <c r="AE26" s="68">
        <f t="shared" si="2"/>
        <v>45.199999999999996</v>
      </c>
    </row>
    <row r="27" spans="1:31" ht="35.1" customHeight="1">
      <c r="A27" s="95" t="s">
        <v>20</v>
      </c>
      <c r="B27" s="69">
        <v>9</v>
      </c>
      <c r="C27" s="70">
        <f t="shared" si="0"/>
        <v>26.333333333333332</v>
      </c>
      <c r="D27" s="71">
        <v>6</v>
      </c>
      <c r="E27" s="72">
        <v>1</v>
      </c>
      <c r="F27" s="72"/>
      <c r="G27" s="72"/>
      <c r="H27" s="72"/>
      <c r="I27" s="72"/>
      <c r="J27" s="72"/>
      <c r="K27" s="72"/>
      <c r="L27" s="72"/>
      <c r="M27" s="72"/>
      <c r="N27" s="72"/>
      <c r="O27" s="72">
        <v>1</v>
      </c>
      <c r="P27" s="73">
        <v>5</v>
      </c>
      <c r="Q27" s="91">
        <f>'[1]25.05'!Q27+'[1]01.06'!D27</f>
        <v>81</v>
      </c>
      <c r="R27" s="92">
        <f>'[1]25.05'!R27+'[1]01.06'!E27</f>
        <v>26</v>
      </c>
      <c r="S27" s="92">
        <f>'[1]25.05'!S27+'[1]01.06'!F27</f>
        <v>1</v>
      </c>
      <c r="T27" s="92">
        <f>'[1]25.05'!T27+'[1]01.06'!G27</f>
        <v>0</v>
      </c>
      <c r="U27" s="92">
        <f>'[1]25.05'!U27+'[1]01.06'!H27</f>
        <v>66</v>
      </c>
      <c r="V27" s="92">
        <f>'[1]25.05'!V27+'[1]01.06'!I27</f>
        <v>0</v>
      </c>
      <c r="W27" s="92">
        <f>'[1]25.05'!W27+'[1]01.06'!J27</f>
        <v>0</v>
      </c>
      <c r="X27" s="92">
        <f>'[1]25.05'!X27+'[1]01.06'!K27</f>
        <v>0</v>
      </c>
      <c r="Y27" s="92">
        <f>'[1]25.05'!Y27+'[1]01.06'!L27</f>
        <v>0</v>
      </c>
      <c r="Z27" s="92">
        <f>'[1]25.05'!Z27+'[1]01.06'!M27</f>
        <v>0</v>
      </c>
      <c r="AA27" s="92">
        <f>'[1]25.05'!AA27+'[1]01.06'!N27</f>
        <v>0</v>
      </c>
      <c r="AB27" s="92">
        <f>'[1]25.05'!AB27+'[1]01.06'!O27</f>
        <v>31</v>
      </c>
      <c r="AC27" s="93">
        <f>'[1]25.05'!AC27+'[1]01.06'!P27</f>
        <v>32</v>
      </c>
      <c r="AD27" s="27">
        <f t="shared" si="1"/>
        <v>13</v>
      </c>
      <c r="AE27" s="21">
        <f t="shared" si="2"/>
        <v>237</v>
      </c>
    </row>
    <row r="28" spans="1:31" ht="35.1" customHeight="1" thickBot="1">
      <c r="A28" s="96"/>
      <c r="B28" s="97" t="s">
        <v>31</v>
      </c>
      <c r="C28" s="98"/>
      <c r="D28" s="57">
        <v>2</v>
      </c>
      <c r="E28" s="58">
        <v>0.5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74">
        <f>'[1]25.05'!Q28+'[1]01.06'!D28</f>
        <v>33</v>
      </c>
      <c r="R28" s="75">
        <f>'[1]25.05'!R28+'[1]01.06'!E28</f>
        <v>20.300000000000004</v>
      </c>
      <c r="S28" s="75">
        <f>'[1]25.05'!S28+'[1]01.06'!F28</f>
        <v>5</v>
      </c>
      <c r="T28" s="75">
        <f>'[1]25.05'!T28+'[1]01.06'!G28</f>
        <v>0</v>
      </c>
      <c r="U28" s="75">
        <f>'[1]25.05'!U28+'[1]01.06'!H28</f>
        <v>135</v>
      </c>
      <c r="V28" s="75">
        <f>'[1]25.05'!V28+'[1]01.06'!I28</f>
        <v>0</v>
      </c>
      <c r="W28" s="75">
        <f>'[1]25.05'!W28+'[1]01.06'!J28</f>
        <v>0</v>
      </c>
      <c r="X28" s="75">
        <f>'[1]25.05'!X28+'[1]01.06'!K28</f>
        <v>0</v>
      </c>
      <c r="Y28" s="75">
        <f>'[1]25.05'!Y28+'[1]01.06'!L28</f>
        <v>0</v>
      </c>
      <c r="Z28" s="75">
        <f>'[1]25.05'!Z28+'[1]01.06'!M28</f>
        <v>0</v>
      </c>
      <c r="AA28" s="75">
        <f>'[1]25.05'!AA28+'[1]01.06'!N28</f>
        <v>0</v>
      </c>
      <c r="AB28" s="75">
        <f>'[1]25.05'!AB28+'[1]01.06'!O28</f>
        <v>0</v>
      </c>
      <c r="AC28" s="32">
        <f>'[1]25.05'!AC28+'[1]01.06'!P28</f>
        <v>0</v>
      </c>
      <c r="AD28" s="31">
        <f t="shared" si="1"/>
        <v>2.5</v>
      </c>
      <c r="AE28" s="32">
        <f t="shared" si="2"/>
        <v>193.3</v>
      </c>
    </row>
    <row r="29" spans="1:31" ht="35.1" customHeight="1">
      <c r="A29" s="99" t="s">
        <v>5</v>
      </c>
      <c r="B29" s="12">
        <f>SUM(B7:B27)</f>
        <v>181</v>
      </c>
      <c r="C29" s="60">
        <f t="shared" si="0"/>
        <v>36.685082872928177</v>
      </c>
      <c r="D29" s="12">
        <f>SUM(D7,D9,D11,D13,D15,D17,D19,D21,D23,D25,D27)</f>
        <v>237</v>
      </c>
      <c r="E29" s="13">
        <f t="shared" ref="E29:AD30" si="3">SUM(E7,E9,E11,E13,E15,E17,E19,E21,E23,E25,E27)</f>
        <v>30</v>
      </c>
      <c r="F29" s="13">
        <f t="shared" si="3"/>
        <v>11</v>
      </c>
      <c r="G29" s="13">
        <f t="shared" si="3"/>
        <v>0</v>
      </c>
      <c r="H29" s="13">
        <f t="shared" si="3"/>
        <v>13</v>
      </c>
      <c r="I29" s="13">
        <f t="shared" si="3"/>
        <v>0</v>
      </c>
      <c r="J29" s="13">
        <f t="shared" si="3"/>
        <v>5</v>
      </c>
      <c r="K29" s="13">
        <f t="shared" si="3"/>
        <v>0</v>
      </c>
      <c r="L29" s="13">
        <f t="shared" si="3"/>
        <v>0</v>
      </c>
      <c r="M29" s="13">
        <f t="shared" si="3"/>
        <v>0</v>
      </c>
      <c r="N29" s="13">
        <f t="shared" si="3"/>
        <v>0</v>
      </c>
      <c r="O29" s="13">
        <f t="shared" si="3"/>
        <v>13</v>
      </c>
      <c r="P29" s="76">
        <f t="shared" si="3"/>
        <v>24</v>
      </c>
      <c r="Q29" s="77">
        <f t="shared" si="3"/>
        <v>4145</v>
      </c>
      <c r="R29" s="78">
        <f t="shared" si="3"/>
        <v>922</v>
      </c>
      <c r="S29" s="78">
        <f t="shared" si="3"/>
        <v>30</v>
      </c>
      <c r="T29" s="78">
        <f t="shared" si="3"/>
        <v>8</v>
      </c>
      <c r="U29" s="78">
        <f t="shared" si="3"/>
        <v>875</v>
      </c>
      <c r="V29" s="78">
        <f t="shared" si="3"/>
        <v>15</v>
      </c>
      <c r="W29" s="78">
        <f t="shared" si="3"/>
        <v>60</v>
      </c>
      <c r="X29" s="78">
        <f t="shared" si="3"/>
        <v>0</v>
      </c>
      <c r="Y29" s="78">
        <f t="shared" si="3"/>
        <v>4</v>
      </c>
      <c r="Z29" s="78">
        <f t="shared" si="3"/>
        <v>0</v>
      </c>
      <c r="AA29" s="78">
        <f t="shared" si="3"/>
        <v>7</v>
      </c>
      <c r="AB29" s="78">
        <f t="shared" si="3"/>
        <v>316</v>
      </c>
      <c r="AC29" s="79">
        <f t="shared" si="3"/>
        <v>258</v>
      </c>
      <c r="AD29" s="77">
        <f t="shared" si="3"/>
        <v>333</v>
      </c>
      <c r="AE29" s="79">
        <f>SUM(AE7,AE9,AE11,AE13,AE15,AE17,AE19,AE21,AE23,AE25,AE27)</f>
        <v>6640</v>
      </c>
    </row>
    <row r="30" spans="1:31" ht="35.1" customHeight="1" thickBot="1">
      <c r="A30" s="100"/>
      <c r="B30" s="101" t="s">
        <v>31</v>
      </c>
      <c r="C30" s="102"/>
      <c r="D30" s="6">
        <f>SUM(D8,D10,D12,D14,D16,D18,D20,D22,D24,D26,D28)</f>
        <v>211.42000000000002</v>
      </c>
      <c r="E30" s="7">
        <f t="shared" si="3"/>
        <v>14.3</v>
      </c>
      <c r="F30" s="7">
        <f t="shared" si="3"/>
        <v>24</v>
      </c>
      <c r="G30" s="7">
        <f t="shared" si="3"/>
        <v>0</v>
      </c>
      <c r="H30" s="7">
        <f t="shared" si="3"/>
        <v>354</v>
      </c>
      <c r="I30" s="7">
        <f t="shared" si="3"/>
        <v>0</v>
      </c>
      <c r="J30" s="7">
        <f t="shared" si="3"/>
        <v>4.8000000000000007</v>
      </c>
      <c r="K30" s="7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11">
        <f t="shared" si="3"/>
        <v>7</v>
      </c>
      <c r="Q30" s="6">
        <f t="shared" si="3"/>
        <v>2482.15</v>
      </c>
      <c r="R30" s="7">
        <f t="shared" si="3"/>
        <v>496.25</v>
      </c>
      <c r="S30" s="7">
        <f t="shared" si="3"/>
        <v>59</v>
      </c>
      <c r="T30" s="7">
        <f t="shared" si="3"/>
        <v>28</v>
      </c>
      <c r="U30" s="7">
        <f t="shared" si="3"/>
        <v>3298.5</v>
      </c>
      <c r="V30" s="7">
        <f t="shared" si="3"/>
        <v>10</v>
      </c>
      <c r="W30" s="7">
        <f t="shared" si="3"/>
        <v>42.8</v>
      </c>
      <c r="X30" s="7">
        <f t="shared" si="3"/>
        <v>0</v>
      </c>
      <c r="Y30" s="7">
        <f t="shared" si="3"/>
        <v>40</v>
      </c>
      <c r="Z30" s="7">
        <f t="shared" si="3"/>
        <v>0</v>
      </c>
      <c r="AA30" s="7">
        <f t="shared" si="3"/>
        <v>5</v>
      </c>
      <c r="AB30" s="7">
        <f t="shared" si="3"/>
        <v>0</v>
      </c>
      <c r="AC30" s="11">
        <f t="shared" si="3"/>
        <v>388.59999999999997</v>
      </c>
      <c r="AD30" s="6">
        <f t="shared" si="3"/>
        <v>615.52</v>
      </c>
      <c r="AE30" s="11">
        <f>SUM(AE8,AE10,AE12,AE14,AE16,AE18,AE20,AE22,AE24,AE26,AE28)</f>
        <v>6850.3</v>
      </c>
    </row>
    <row r="31" spans="1:31" ht="35.1" customHeight="1">
      <c r="AC31" s="80"/>
      <c r="AD31" s="81"/>
      <c r="AE31" s="81"/>
    </row>
    <row r="32" spans="1:31" ht="35.1" customHeight="1">
      <c r="A32" s="103" t="s">
        <v>32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ht="18.75">
      <c r="A33" s="81"/>
      <c r="B33" s="80"/>
      <c r="C33" s="94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81"/>
    </row>
  </sheetData>
  <mergeCells count="34">
    <mergeCell ref="A2:AE2"/>
    <mergeCell ref="A4:A6"/>
    <mergeCell ref="B4:B6"/>
    <mergeCell ref="C4:C6"/>
    <mergeCell ref="D4:AE4"/>
    <mergeCell ref="AF10:AF12"/>
    <mergeCell ref="B14:C14"/>
    <mergeCell ref="A15:A16"/>
    <mergeCell ref="B16:C16"/>
    <mergeCell ref="A7:A8"/>
    <mergeCell ref="B8:C8"/>
    <mergeCell ref="A9:A10"/>
    <mergeCell ref="B10:C10"/>
    <mergeCell ref="A11:A12"/>
    <mergeCell ref="B12:C12"/>
    <mergeCell ref="D5:P5"/>
    <mergeCell ref="Q5:AC5"/>
    <mergeCell ref="AD6:AE6"/>
    <mergeCell ref="A25:A26"/>
    <mergeCell ref="B26:C26"/>
    <mergeCell ref="A13:A14"/>
    <mergeCell ref="A23:A24"/>
    <mergeCell ref="B24:C24"/>
    <mergeCell ref="A17:A18"/>
    <mergeCell ref="B18:C18"/>
    <mergeCell ref="A19:A20"/>
    <mergeCell ref="B20:C20"/>
    <mergeCell ref="A21:A22"/>
    <mergeCell ref="B22:C22"/>
    <mergeCell ref="A27:A28"/>
    <mergeCell ref="B28:C28"/>
    <mergeCell ref="A29:A30"/>
    <mergeCell ref="B30:C30"/>
    <mergeCell ref="A32:AE32"/>
  </mergeCells>
  <phoneticPr fontId="13" type="noConversion"/>
  <pageMargins left="0.25" right="0.25" top="0.75" bottom="0.75" header="0.3" footer="0.3"/>
  <pageSetup paperSize="9" scale="4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26.08</vt:lpstr>
      <vt:lpstr>'26.08'!Область_печати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2012-06-04T12:23:05Z</dcterms:modified>
</cp:coreProperties>
</file>