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08" sheetId="24" r:id="rId1"/>
  </sheets>
  <externalReferences>
    <externalReference r:id="rId2"/>
  </externalReferences>
  <definedNames>
    <definedName name="_xlnm.Print_Area" localSheetId="0">'26.08'!$A$1:$AG$34</definedName>
  </definedNames>
  <calcPr calcId="124519"/>
</workbook>
</file>

<file path=xl/calcChain.xml><?xml version="1.0" encoding="utf-8"?>
<calcChain xmlns="http://schemas.openxmlformats.org/spreadsheetml/2006/main">
  <c r="Q30" i="24"/>
  <c r="P30"/>
  <c r="O30"/>
  <c r="N30"/>
  <c r="M30"/>
  <c r="L30"/>
  <c r="K30"/>
  <c r="J30"/>
  <c r="I30"/>
  <c r="H30"/>
  <c r="G30"/>
  <c r="F30"/>
  <c r="E30"/>
  <c r="D30"/>
  <c r="Q29"/>
  <c r="P29"/>
  <c r="O29"/>
  <c r="N29"/>
  <c r="M29"/>
  <c r="L29"/>
  <c r="K29"/>
  <c r="J29"/>
  <c r="I29"/>
  <c r="H29"/>
  <c r="G29"/>
  <c r="F29"/>
  <c r="E29"/>
  <c r="D29"/>
  <c r="B29"/>
  <c r="AF28"/>
  <c r="AE28"/>
  <c r="AD28"/>
  <c r="AC28"/>
  <c r="AB28"/>
  <c r="AA28"/>
  <c r="Z28"/>
  <c r="Y28"/>
  <c r="X28"/>
  <c r="W28"/>
  <c r="U28"/>
  <c r="T28"/>
  <c r="AG28" s="1"/>
  <c r="AF27"/>
  <c r="AE27"/>
  <c r="AC27"/>
  <c r="AB27"/>
  <c r="AA27"/>
  <c r="Z27"/>
  <c r="Y27"/>
  <c r="X27"/>
  <c r="W27"/>
  <c r="U27"/>
  <c r="T27"/>
  <c r="AG27" s="1"/>
  <c r="C27" s="1"/>
  <c r="AF26"/>
  <c r="AD26"/>
  <c r="AC26"/>
  <c r="AB26"/>
  <c r="AA26"/>
  <c r="Z26"/>
  <c r="Y26"/>
  <c r="X26"/>
  <c r="W26"/>
  <c r="U26"/>
  <c r="T26"/>
  <c r="AG26" s="1"/>
  <c r="AF25"/>
  <c r="AD25"/>
  <c r="AC25"/>
  <c r="AB25"/>
  <c r="AA25"/>
  <c r="Z25"/>
  <c r="Y25"/>
  <c r="X25"/>
  <c r="W25"/>
  <c r="U25"/>
  <c r="T25"/>
  <c r="S25"/>
  <c r="AG25" s="1"/>
  <c r="C25" s="1"/>
  <c r="AF24"/>
  <c r="AD24"/>
  <c r="AC24"/>
  <c r="AB24"/>
  <c r="AA24"/>
  <c r="Z24"/>
  <c r="Y24"/>
  <c r="X24"/>
  <c r="W24"/>
  <c r="V24"/>
  <c r="U24"/>
  <c r="T24"/>
  <c r="S24"/>
  <c r="AG24" s="1"/>
  <c r="AF23"/>
  <c r="AD23"/>
  <c r="AC23"/>
  <c r="AB23"/>
  <c r="AA23"/>
  <c r="Z23"/>
  <c r="Y23"/>
  <c r="X23"/>
  <c r="W23"/>
  <c r="V23"/>
  <c r="U23"/>
  <c r="T23"/>
  <c r="S23"/>
  <c r="AG23" s="1"/>
  <c r="C23" s="1"/>
  <c r="AF22"/>
  <c r="AD22"/>
  <c r="AC22"/>
  <c r="AB22"/>
  <c r="AA22"/>
  <c r="Z22"/>
  <c r="Y22"/>
  <c r="X22"/>
  <c r="W22"/>
  <c r="U22"/>
  <c r="T22"/>
  <c r="AG22" s="1"/>
  <c r="AF21"/>
  <c r="AD21"/>
  <c r="AC21"/>
  <c r="AB21"/>
  <c r="AA21"/>
  <c r="Z21"/>
  <c r="Y21"/>
  <c r="X21"/>
  <c r="W21"/>
  <c r="U21"/>
  <c r="T21"/>
  <c r="AG21" s="1"/>
  <c r="C21" s="1"/>
  <c r="AF20"/>
  <c r="AD20"/>
  <c r="AC20"/>
  <c r="AB20"/>
  <c r="AA20"/>
  <c r="Z20"/>
  <c r="Y20"/>
  <c r="X20"/>
  <c r="U20"/>
  <c r="T20"/>
  <c r="AG20" s="1"/>
  <c r="AF19"/>
  <c r="AC19"/>
  <c r="AB19"/>
  <c r="AA19"/>
  <c r="Z19"/>
  <c r="Y19"/>
  <c r="X19"/>
  <c r="U19"/>
  <c r="T19"/>
  <c r="AG19" s="1"/>
  <c r="C19" s="1"/>
  <c r="AF18"/>
  <c r="AD18"/>
  <c r="AC18"/>
  <c r="AB18"/>
  <c r="AA18"/>
  <c r="Z18"/>
  <c r="X18"/>
  <c r="W18"/>
  <c r="U18"/>
  <c r="T18"/>
  <c r="AG18" s="1"/>
  <c r="AF17"/>
  <c r="AC17"/>
  <c r="AB17"/>
  <c r="AA17"/>
  <c r="Z17"/>
  <c r="X17"/>
  <c r="W17"/>
  <c r="U17"/>
  <c r="T17"/>
  <c r="AG17" s="1"/>
  <c r="C17" s="1"/>
  <c r="AF16"/>
  <c r="AE16"/>
  <c r="AD16"/>
  <c r="AC16"/>
  <c r="AB16"/>
  <c r="AA16"/>
  <c r="Z16"/>
  <c r="Y16"/>
  <c r="X16"/>
  <c r="W16"/>
  <c r="U16"/>
  <c r="T16"/>
  <c r="AG16" s="1"/>
  <c r="AF15"/>
  <c r="AE15"/>
  <c r="AD15"/>
  <c r="AC15"/>
  <c r="AB15"/>
  <c r="AA15"/>
  <c r="Z15"/>
  <c r="Y15"/>
  <c r="X15"/>
  <c r="W15"/>
  <c r="U15"/>
  <c r="T15"/>
  <c r="AG15" s="1"/>
  <c r="C15" s="1"/>
  <c r="AF14"/>
  <c r="AE14"/>
  <c r="AD14"/>
  <c r="AC14"/>
  <c r="AB14"/>
  <c r="AA14"/>
  <c r="Z14"/>
  <c r="Y14"/>
  <c r="X14"/>
  <c r="W14"/>
  <c r="U14"/>
  <c r="T14"/>
  <c r="AG14" s="1"/>
  <c r="AF13"/>
  <c r="AE13"/>
  <c r="AC13"/>
  <c r="AB13"/>
  <c r="AA13"/>
  <c r="Z13"/>
  <c r="Y13"/>
  <c r="X13"/>
  <c r="W13"/>
  <c r="U13"/>
  <c r="T13"/>
  <c r="AG13" s="1"/>
  <c r="C13" s="1"/>
  <c r="AF12"/>
  <c r="AE12"/>
  <c r="AD12"/>
  <c r="AC12"/>
  <c r="AB12"/>
  <c r="AA12"/>
  <c r="Z12"/>
  <c r="Y12"/>
  <c r="X12"/>
  <c r="W12"/>
  <c r="V12"/>
  <c r="U12"/>
  <c r="T12"/>
  <c r="S12"/>
  <c r="S30" s="1"/>
  <c r="R12"/>
  <c r="AG12" s="1"/>
  <c r="AF11"/>
  <c r="AE11"/>
  <c r="AD11"/>
  <c r="AC11"/>
  <c r="AB11"/>
  <c r="AA11"/>
  <c r="Z11"/>
  <c r="Y11"/>
  <c r="X11"/>
  <c r="W11"/>
  <c r="V11"/>
  <c r="U11"/>
  <c r="T11"/>
  <c r="S11"/>
  <c r="S29" s="1"/>
  <c r="R11"/>
  <c r="AG11" s="1"/>
  <c r="C11" s="1"/>
  <c r="AF10"/>
  <c r="AE10"/>
  <c r="AD10"/>
  <c r="AC10"/>
  <c r="AB10"/>
  <c r="AA10"/>
  <c r="Z10"/>
  <c r="Y10"/>
  <c r="X10"/>
  <c r="W10"/>
  <c r="V10"/>
  <c r="V30" s="1"/>
  <c r="U10"/>
  <c r="T10"/>
  <c r="R10"/>
  <c r="R30" s="1"/>
  <c r="AF9"/>
  <c r="AE9"/>
  <c r="AD9"/>
  <c r="AC9"/>
  <c r="AB9"/>
  <c r="AA9"/>
  <c r="Z9"/>
  <c r="Y9"/>
  <c r="X9"/>
  <c r="W9"/>
  <c r="V9"/>
  <c r="V29" s="1"/>
  <c r="U9"/>
  <c r="T9"/>
  <c r="R9"/>
  <c r="R29" s="1"/>
  <c r="AF8"/>
  <c r="AF30" s="1"/>
  <c r="AE8"/>
  <c r="AE30" s="1"/>
  <c r="AD8"/>
  <c r="AD30" s="1"/>
  <c r="AC8"/>
  <c r="AC30" s="1"/>
  <c r="AB8"/>
  <c r="AB30" s="1"/>
  <c r="AA8"/>
  <c r="AA30" s="1"/>
  <c r="Z8"/>
  <c r="Z30" s="1"/>
  <c r="Y8"/>
  <c r="Y30" s="1"/>
  <c r="X8"/>
  <c r="X30" s="1"/>
  <c r="W8"/>
  <c r="W30" s="1"/>
  <c r="U8"/>
  <c r="U30" s="1"/>
  <c r="T8"/>
  <c r="T30" s="1"/>
  <c r="AF7"/>
  <c r="AF29" s="1"/>
  <c r="AE7"/>
  <c r="AE29" s="1"/>
  <c r="AD7"/>
  <c r="AD29" s="1"/>
  <c r="AC7"/>
  <c r="AC29" s="1"/>
  <c r="AB7"/>
  <c r="AB29" s="1"/>
  <c r="AA7"/>
  <c r="AA29" s="1"/>
  <c r="Z7"/>
  <c r="Z29" s="1"/>
  <c r="Y7"/>
  <c r="Y29" s="1"/>
  <c r="X7"/>
  <c r="X29" s="1"/>
  <c r="W7"/>
  <c r="W29" s="1"/>
  <c r="U7"/>
  <c r="U29" s="1"/>
  <c r="T7"/>
  <c r="T29" s="1"/>
  <c r="AG7" l="1"/>
  <c r="AG10"/>
  <c r="AG8"/>
  <c r="AG30" s="1"/>
  <c r="AG9"/>
  <c r="C9" s="1"/>
  <c r="C7" l="1"/>
  <c r="AG29"/>
  <c r="C29" s="1"/>
</calcChain>
</file>

<file path=xl/sharedStrings.xml><?xml version="1.0" encoding="utf-8"?>
<sst xmlns="http://schemas.openxmlformats.org/spreadsheetml/2006/main" count="63" uniqueCount="35">
  <si>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</si>
  <si>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</si>
  <si>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</si>
  <si>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</si>
  <si>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</si>
  <si>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</si>
  <si>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</si>
  <si>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</si>
  <si>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</si>
  <si>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</si>
  <si>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</si>
  <si>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</si>
  <si>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</si>
  <si>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</si>
  <si>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</si>
  <si>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</si>
  <si>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</si>
  <si>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</si>
  <si>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</si>
  <si>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</si>
  <si>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</si>
  <si>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</si>
  <si>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</si>
  <si>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</si>
  <si>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</si>
  <si>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Кавказский</t>
  </si>
  <si>
    <t>Кубано-Адыгейский</t>
  </si>
  <si>
    <t>19.4</t>
  </si>
  <si>
    <t>19.5</t>
  </si>
  <si>
    <t>19.7</t>
  </si>
  <si>
    <t>19.6</t>
  </si>
  <si>
    <t>Сумма наложенного штрафа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</si>
  <si>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</si>
  <si>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Оперативная информация о деятельности Азово-Черноморского территориального управления с 22.02.2013 по 01.03.2013</t>
  </si>
  <si>
    <t>11.17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</si>
</sst>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2" fillId="5" borderId="37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3/&#1054;&#1090;&#1095;&#1077;&#1090;&#1099;%202013%20&#1085;&#1077;&#1076;&#1077;&#1083;&#1103;,%20&#1084;&#1077;&#1089;&#1103;&#1094;,%20&#1087;&#1086;&#1083;&#1091;&#1075;&#1086;&#1076;,%20&#1075;&#1086;&#1076;/&#1085;&#1077;&#1076;&#1077;&#1083;&#1100;&#1085;&#1099;&#1081;%20&#1086;&#1090;&#1095;&#1077;&#1090;%20&#1087;&#1086;&#1089;&#1083;&#1077;.%20&#1074;&#1077;&#1088;&#1089;&#1080;&#1103;/&#1053;&#1077;&#1076;&#1077;&#1083;&#1100;&#1085;&#1099;&#1081;%20&#1086;&#1090;&#1095;&#1077;&#109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.12"/>
      <sheetName val="14.12"/>
      <sheetName val="07.12"/>
      <sheetName val="30.11"/>
      <sheetName val="23.11"/>
      <sheetName val="16.11"/>
      <sheetName val="09.11"/>
      <sheetName val="02.11"/>
      <sheetName val="26.10"/>
      <sheetName val="19.10"/>
      <sheetName val="12.10"/>
      <sheetName val="05.10"/>
      <sheetName val="29.09"/>
      <sheetName val="21.09"/>
      <sheetName val="14.09"/>
      <sheetName val="07.09"/>
      <sheetName val="31.08"/>
      <sheetName val="24.08"/>
      <sheetName val="17.08"/>
      <sheetName val="10.08"/>
      <sheetName val="03.08"/>
      <sheetName val="27.07"/>
      <sheetName val="20.07"/>
      <sheetName val="13.07"/>
      <sheetName val="06.07"/>
      <sheetName val="28.06"/>
      <sheetName val="22.06"/>
      <sheetName val="15.06"/>
      <sheetName val="08.06 "/>
      <sheetName val="01.06"/>
      <sheetName val="25.05"/>
      <sheetName val="18.05"/>
      <sheetName val="12.05"/>
      <sheetName val="04.05"/>
      <sheetName val="27.04"/>
      <sheetName val="20.04"/>
      <sheetName val="13.04"/>
      <sheetName val="06.04"/>
      <sheetName val="30.03"/>
      <sheetName val="23.03"/>
      <sheetName val="16.03"/>
      <sheetName val="09.03"/>
      <sheetName val="02.03"/>
      <sheetName val="24.02"/>
      <sheetName val="01.03"/>
      <sheetName val="15.02"/>
      <sheetName val="08.02"/>
      <sheetName val="01.02"/>
      <sheetName val="25.01"/>
      <sheetName val="13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P7">
            <v>1</v>
          </cell>
        </row>
        <row r="11">
          <cell r="H11">
            <v>6</v>
          </cell>
        </row>
        <row r="12">
          <cell r="H12">
            <v>9</v>
          </cell>
        </row>
      </sheetData>
      <sheetData sheetId="45">
        <row r="7"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6</v>
          </cell>
        </row>
        <row r="8"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Q9">
            <v>1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Q10">
            <v>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3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1509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S13">
            <v>0</v>
          </cell>
          <cell r="T13">
            <v>0</v>
          </cell>
          <cell r="V13">
            <v>0</v>
          </cell>
          <cell r="W13">
            <v>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15</v>
          </cell>
        </row>
        <row r="14">
          <cell r="S14">
            <v>0</v>
          </cell>
          <cell r="T14">
            <v>0</v>
          </cell>
          <cell r="V14">
            <v>0</v>
          </cell>
          <cell r="W14">
            <v>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S15">
            <v>1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S16">
            <v>2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S17">
            <v>0</v>
          </cell>
          <cell r="T17">
            <v>0</v>
          </cell>
          <cell r="V17">
            <v>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</row>
        <row r="18">
          <cell r="S18">
            <v>0</v>
          </cell>
          <cell r="T18">
            <v>0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R23">
            <v>3</v>
          </cell>
          <cell r="S23">
            <v>0</v>
          </cell>
          <cell r="T23">
            <v>0</v>
          </cell>
          <cell r="U23">
            <v>2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R24">
            <v>0.9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R25">
            <v>12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4</v>
          </cell>
        </row>
        <row r="28"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</sheetData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35"/>
  <sheetViews>
    <sheetView tabSelected="1" view="pageBreakPreview" zoomScale="50" zoomScaleNormal="66" zoomScaleSheetLayoutView="50" workbookViewId="0">
      <selection activeCell="A32" sqref="A32:AG32"/>
    </sheetView>
  </sheetViews>
  <sheetFormatPr defaultRowHeight="15"/>
  <cols>
    <col min="1" max="1" width="30.140625" customWidth="1"/>
    <col min="2" max="3" width="12.42578125" customWidth="1"/>
    <col min="4" max="7" width="7.7109375" customWidth="1"/>
    <col min="8" max="8" width="8.7109375" customWidth="1"/>
    <col min="9" max="16" width="7.7109375" customWidth="1"/>
    <col min="17" max="17" width="8.85546875" customWidth="1"/>
    <col min="18" max="18" width="10.5703125" customWidth="1"/>
    <col min="19" max="19" width="10.28515625" customWidth="1"/>
    <col min="20" max="20" width="9" customWidth="1"/>
    <col min="21" max="21" width="9.5703125" customWidth="1"/>
    <col min="22" max="22" width="12.140625" customWidth="1"/>
    <col min="23" max="23" width="9.5703125" customWidth="1"/>
    <col min="24" max="29" width="7.85546875" customWidth="1"/>
    <col min="30" max="31" width="10.7109375" customWidth="1"/>
    <col min="33" max="33" width="12" customWidth="1"/>
  </cols>
  <sheetData>
    <row r="2" spans="1:33" ht="25.5" customHeight="1">
      <c r="A2" s="83" t="s">
        <v>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4"/>
      <c r="AG2" s="84"/>
    </row>
    <row r="3" spans="1:33" ht="15.75" thickBot="1"/>
    <row r="4" spans="1:33" ht="24" customHeight="1" thickBot="1">
      <c r="A4" s="85" t="s">
        <v>0</v>
      </c>
      <c r="B4" s="88" t="s">
        <v>21</v>
      </c>
      <c r="C4" s="91" t="s">
        <v>22</v>
      </c>
      <c r="D4" s="94" t="s">
        <v>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3" ht="48" customHeight="1" thickBot="1">
      <c r="A5" s="86"/>
      <c r="B5" s="89"/>
      <c r="C5" s="92"/>
      <c r="D5" s="97" t="s">
        <v>7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7" t="s">
        <v>8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3" t="s">
        <v>7</v>
      </c>
      <c r="AG5" s="4" t="s">
        <v>8</v>
      </c>
    </row>
    <row r="6" spans="1:33" ht="38.25" thickBot="1">
      <c r="A6" s="87"/>
      <c r="B6" s="90"/>
      <c r="C6" s="93"/>
      <c r="D6" s="12" t="s">
        <v>1</v>
      </c>
      <c r="E6" s="13" t="s">
        <v>2</v>
      </c>
      <c r="F6" s="13" t="s">
        <v>3</v>
      </c>
      <c r="G6" s="13" t="s">
        <v>11</v>
      </c>
      <c r="H6" s="13" t="s">
        <v>24</v>
      </c>
      <c r="I6" s="13" t="s">
        <v>9</v>
      </c>
      <c r="J6" s="13" t="s">
        <v>12</v>
      </c>
      <c r="K6" s="13" t="s">
        <v>34</v>
      </c>
      <c r="L6" s="13" t="s">
        <v>27</v>
      </c>
      <c r="M6" s="13" t="s">
        <v>28</v>
      </c>
      <c r="N6" s="13" t="s">
        <v>30</v>
      </c>
      <c r="O6" s="13" t="s">
        <v>29</v>
      </c>
      <c r="P6" s="14" t="s">
        <v>10</v>
      </c>
      <c r="Q6" s="13" t="s">
        <v>4</v>
      </c>
      <c r="R6" s="9" t="s">
        <v>1</v>
      </c>
      <c r="S6" s="8" t="s">
        <v>2</v>
      </c>
      <c r="T6" s="8" t="s">
        <v>3</v>
      </c>
      <c r="U6" s="8" t="s">
        <v>11</v>
      </c>
      <c r="V6" s="8" t="s">
        <v>24</v>
      </c>
      <c r="W6" s="8" t="s">
        <v>9</v>
      </c>
      <c r="X6" s="8" t="s">
        <v>12</v>
      </c>
      <c r="Y6" s="8" t="s">
        <v>34</v>
      </c>
      <c r="Z6" s="8" t="s">
        <v>27</v>
      </c>
      <c r="AA6" s="8" t="s">
        <v>28</v>
      </c>
      <c r="AB6" s="8" t="s">
        <v>30</v>
      </c>
      <c r="AC6" s="8" t="s">
        <v>29</v>
      </c>
      <c r="AD6" s="10" t="s">
        <v>10</v>
      </c>
      <c r="AE6" s="11" t="s">
        <v>4</v>
      </c>
      <c r="AF6" s="99" t="s">
        <v>5</v>
      </c>
      <c r="AG6" s="100"/>
    </row>
    <row r="7" spans="1:33" ht="23.25">
      <c r="A7" s="101" t="s">
        <v>13</v>
      </c>
      <c r="B7" s="23">
        <v>11</v>
      </c>
      <c r="C7" s="24">
        <f t="shared" ref="C7:C29" si="0">AG7/B7</f>
        <v>14.909090909090908</v>
      </c>
      <c r="D7" s="25">
        <v>6</v>
      </c>
      <c r="E7" s="26"/>
      <c r="F7" s="26"/>
      <c r="G7" s="26"/>
      <c r="H7" s="26">
        <v>6</v>
      </c>
      <c r="I7" s="26"/>
      <c r="J7" s="26"/>
      <c r="K7" s="26"/>
      <c r="L7" s="26"/>
      <c r="M7" s="26"/>
      <c r="N7" s="26"/>
      <c r="O7" s="26"/>
      <c r="P7" s="26">
        <v>1</v>
      </c>
      <c r="Q7" s="27"/>
      <c r="R7" s="28">
        <v>70</v>
      </c>
      <c r="S7" s="29">
        <v>8</v>
      </c>
      <c r="T7" s="29">
        <f>'[1]15.02'!S7+'[1]01.03'!F7</f>
        <v>0</v>
      </c>
      <c r="U7" s="29">
        <f>'[1]15.02'!T7+'[1]01.03'!G7</f>
        <v>0</v>
      </c>
      <c r="V7" s="29">
        <v>80</v>
      </c>
      <c r="W7" s="29">
        <f>'[1]15.02'!V7+'[1]01.03'!I7</f>
        <v>0</v>
      </c>
      <c r="X7" s="29">
        <f>'[1]15.02'!W7+'[1]01.03'!J7</f>
        <v>0</v>
      </c>
      <c r="Y7" s="29">
        <f>'[1]15.02'!X7+'[1]01.03'!K7</f>
        <v>0</v>
      </c>
      <c r="Z7" s="29">
        <f>'[1]15.02'!X7+'[1]01.03'!L7</f>
        <v>0</v>
      </c>
      <c r="AA7" s="29">
        <f>'[1]15.02'!Y7+'[1]01.03'!M7</f>
        <v>0</v>
      </c>
      <c r="AB7" s="29">
        <f>'[1]15.02'!Z7+'[1]01.03'!N7</f>
        <v>0</v>
      </c>
      <c r="AC7" s="29">
        <f>'[1]15.02'!AA7+'[1]01.03'!O7</f>
        <v>0</v>
      </c>
      <c r="AD7" s="29">
        <f>'[1]15.02'!AB7+'[1]01.03'!P7</f>
        <v>2</v>
      </c>
      <c r="AE7" s="30">
        <f>'[1]15.02'!AC7+'[1]01.03'!Q7</f>
        <v>6</v>
      </c>
      <c r="AF7" s="28">
        <f>SUM(D7,E7,F7,G7,H7,I7,J7,K7,L7,M7,N7,O7,Q7)</f>
        <v>12</v>
      </c>
      <c r="AG7" s="30">
        <f>SUM(R7,S7,T7,U7,V7,W7,X7,Y7,Z7,AA7,AB7,AC7,AE7)</f>
        <v>164</v>
      </c>
    </row>
    <row r="8" spans="1:33" ht="24" customHeight="1" thickBot="1">
      <c r="A8" s="102"/>
      <c r="B8" s="103" t="s">
        <v>31</v>
      </c>
      <c r="C8" s="104"/>
      <c r="D8" s="31">
        <v>6.2</v>
      </c>
      <c r="E8" s="32"/>
      <c r="F8" s="32"/>
      <c r="G8" s="32"/>
      <c r="H8" s="32">
        <v>18</v>
      </c>
      <c r="I8" s="32"/>
      <c r="J8" s="32"/>
      <c r="K8" s="32"/>
      <c r="L8" s="32"/>
      <c r="M8" s="32"/>
      <c r="N8" s="32"/>
      <c r="O8" s="32"/>
      <c r="P8" s="32"/>
      <c r="Q8" s="33"/>
      <c r="R8" s="77">
        <v>73.900000000000006</v>
      </c>
      <c r="S8" s="78">
        <v>2.6</v>
      </c>
      <c r="T8" s="78">
        <f>'[1]15.02'!S8+'[1]01.03'!F8</f>
        <v>0</v>
      </c>
      <c r="U8" s="78">
        <f>'[1]15.02'!T8+'[1]01.03'!G8</f>
        <v>0</v>
      </c>
      <c r="V8" s="78">
        <v>240</v>
      </c>
      <c r="W8" s="78">
        <f>'[1]15.02'!V8+'[1]01.03'!I8</f>
        <v>0</v>
      </c>
      <c r="X8" s="78">
        <f>'[1]15.02'!W8+'[1]01.03'!J8</f>
        <v>0</v>
      </c>
      <c r="Y8" s="78">
        <f>'[1]15.02'!X8+'[1]01.03'!K8</f>
        <v>0</v>
      </c>
      <c r="Z8" s="78">
        <f>'[1]15.02'!X8+'[1]01.03'!L8</f>
        <v>0</v>
      </c>
      <c r="AA8" s="78">
        <f>'[1]15.02'!Y8+'[1]01.03'!M8</f>
        <v>0</v>
      </c>
      <c r="AB8" s="78">
        <f>'[1]15.02'!Z8+'[1]01.03'!N8</f>
        <v>0</v>
      </c>
      <c r="AC8" s="78">
        <f>'[1]15.02'!AA8+'[1]01.03'!O8</f>
        <v>0</v>
      </c>
      <c r="AD8" s="78">
        <f>'[1]15.02'!AB8+'[1]01.03'!P8</f>
        <v>0</v>
      </c>
      <c r="AE8" s="79">
        <f>'[1]15.02'!AC8+'[1]01.03'!Q8</f>
        <v>0</v>
      </c>
      <c r="AF8" s="125">
        <f t="shared" ref="AF8:AF28" si="1">SUM(D8,E8,F8,G8,H8,I8,J8,K8,L8,M8,N8,O8,Q8)</f>
        <v>24.2</v>
      </c>
      <c r="AG8" s="126">
        <f t="shared" ref="AG8:AG28" si="2">SUM(R8,S8,T8,U8,V8,W8,X8,Y8,Z8,AA8,AB8,AC8,AE8)</f>
        <v>316.5</v>
      </c>
    </row>
    <row r="9" spans="1:33" ht="23.25">
      <c r="A9" s="105" t="s">
        <v>25</v>
      </c>
      <c r="B9" s="37">
        <v>5</v>
      </c>
      <c r="C9" s="38">
        <f t="shared" si="0"/>
        <v>6</v>
      </c>
      <c r="D9" s="39"/>
      <c r="E9" s="40">
        <v>6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66">
        <f>'[1]15.02'!Q9+'[1]01.03'!D9</f>
        <v>1</v>
      </c>
      <c r="S9" s="67">
        <v>29</v>
      </c>
      <c r="T9" s="67">
        <f>'[1]15.02'!S9+'[1]01.03'!F9</f>
        <v>0</v>
      </c>
      <c r="U9" s="67">
        <f>'[1]15.02'!T9+'[1]01.03'!G9</f>
        <v>0</v>
      </c>
      <c r="V9" s="67">
        <f>'[1]15.02'!U9+'[1]01.03'!H9</f>
        <v>0</v>
      </c>
      <c r="W9" s="67">
        <f>'[1]15.02'!V9+'[1]01.03'!I9</f>
        <v>0</v>
      </c>
      <c r="X9" s="67">
        <f>'[1]15.02'!W9+'[1]01.03'!J9</f>
        <v>0</v>
      </c>
      <c r="Y9" s="67">
        <f>'[1]15.02'!X9+'[1]01.03'!K9</f>
        <v>0</v>
      </c>
      <c r="Z9" s="67">
        <f>'[1]15.02'!X9+'[1]01.03'!L9</f>
        <v>0</v>
      </c>
      <c r="AA9" s="67">
        <f>'[1]15.02'!Y9+'[1]01.03'!M9</f>
        <v>0</v>
      </c>
      <c r="AB9" s="67">
        <f>'[1]15.02'!Z9+'[1]01.03'!N9</f>
        <v>0</v>
      </c>
      <c r="AC9" s="67">
        <f>'[1]15.02'!AA9+'[1]01.03'!O9</f>
        <v>0</v>
      </c>
      <c r="AD9" s="67">
        <f>'[1]15.02'!AB9+'[1]01.03'!P9</f>
        <v>0</v>
      </c>
      <c r="AE9" s="68">
        <f>'[1]15.02'!AC9+'[1]01.03'!Q9</f>
        <v>0</v>
      </c>
      <c r="AF9" s="127">
        <f t="shared" si="1"/>
        <v>6</v>
      </c>
      <c r="AG9" s="128">
        <f t="shared" si="2"/>
        <v>30</v>
      </c>
    </row>
    <row r="10" spans="1:33" ht="24" customHeight="1" thickBot="1">
      <c r="A10" s="105"/>
      <c r="B10" s="106" t="s">
        <v>31</v>
      </c>
      <c r="C10" s="107"/>
      <c r="D10" s="42"/>
      <c r="E10" s="43">
        <v>0.9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69">
        <f>'[1]15.02'!Q10+'[1]01.03'!D10</f>
        <v>1</v>
      </c>
      <c r="S10" s="70">
        <v>6</v>
      </c>
      <c r="T10" s="70">
        <f>'[1]15.02'!S10+'[1]01.03'!F10</f>
        <v>0</v>
      </c>
      <c r="U10" s="70">
        <f>'[1]15.02'!T10+'[1]01.03'!G10</f>
        <v>0</v>
      </c>
      <c r="V10" s="70">
        <f>'[1]15.02'!U10+'[1]01.03'!H10</f>
        <v>0</v>
      </c>
      <c r="W10" s="70">
        <f>'[1]15.02'!V10+'[1]01.03'!I10</f>
        <v>0</v>
      </c>
      <c r="X10" s="70">
        <f>'[1]15.02'!W10+'[1]01.03'!J10</f>
        <v>0</v>
      </c>
      <c r="Y10" s="70">
        <f>'[1]15.02'!X10+'[1]01.03'!K10</f>
        <v>0</v>
      </c>
      <c r="Z10" s="70">
        <f>'[1]15.02'!X10+'[1]01.03'!L10</f>
        <v>0</v>
      </c>
      <c r="AA10" s="70">
        <f>'[1]15.02'!Y10+'[1]01.03'!M10</f>
        <v>0</v>
      </c>
      <c r="AB10" s="70">
        <f>'[1]15.02'!Z10+'[1]01.03'!N10</f>
        <v>0</v>
      </c>
      <c r="AC10" s="70">
        <f>'[1]15.02'!AA10+'[1]01.03'!O10</f>
        <v>0</v>
      </c>
      <c r="AD10" s="70">
        <f>'[1]15.02'!AB10+'[1]01.03'!P10</f>
        <v>0</v>
      </c>
      <c r="AE10" s="71">
        <f>'[1]15.02'!AC10+'[1]01.03'!Q10</f>
        <v>0</v>
      </c>
      <c r="AF10" s="127">
        <f t="shared" si="1"/>
        <v>0.9</v>
      </c>
      <c r="AG10" s="128">
        <f t="shared" si="2"/>
        <v>7</v>
      </c>
    </row>
    <row r="11" spans="1:33" ht="23.25">
      <c r="A11" s="108" t="s">
        <v>14</v>
      </c>
      <c r="B11" s="45">
        <v>8</v>
      </c>
      <c r="C11" s="46">
        <f t="shared" si="0"/>
        <v>2.625</v>
      </c>
      <c r="D11" s="47"/>
      <c r="E11" s="48"/>
      <c r="F11" s="48"/>
      <c r="G11" s="48"/>
      <c r="H11" s="48">
        <v>6</v>
      </c>
      <c r="I11" s="48"/>
      <c r="J11" s="48"/>
      <c r="K11" s="48"/>
      <c r="L11" s="48"/>
      <c r="M11" s="48"/>
      <c r="N11" s="48"/>
      <c r="O11" s="48"/>
      <c r="P11" s="48"/>
      <c r="Q11" s="49"/>
      <c r="R11" s="80">
        <f>'[1]15.02'!Q11+'[1]01.03'!D11</f>
        <v>0</v>
      </c>
      <c r="S11" s="81">
        <f>'[1]15.02'!R11+'[1]01.03'!E11</f>
        <v>0</v>
      </c>
      <c r="T11" s="81">
        <f>'[1]15.02'!S11+'[1]01.03'!F11</f>
        <v>0</v>
      </c>
      <c r="U11" s="81">
        <f>'[1]15.02'!T11+'[1]01.03'!G11</f>
        <v>0</v>
      </c>
      <c r="V11" s="81">
        <f>'[1]15.02'!U11+'[1]01.03'!H11</f>
        <v>18</v>
      </c>
      <c r="W11" s="81">
        <f>'[1]15.02'!V11+'[1]01.03'!I11</f>
        <v>0</v>
      </c>
      <c r="X11" s="81">
        <f>'[1]15.02'!W11+'[1]01.03'!J11</f>
        <v>0</v>
      </c>
      <c r="Y11" s="81">
        <f>'[1]15.02'!X11+'[1]01.03'!K11</f>
        <v>0</v>
      </c>
      <c r="Z11" s="81">
        <f>'[1]15.02'!X11+'[1]01.03'!L11</f>
        <v>0</v>
      </c>
      <c r="AA11" s="81">
        <f>'[1]15.02'!Y11+'[1]01.03'!M11</f>
        <v>0</v>
      </c>
      <c r="AB11" s="81">
        <f>'[1]15.02'!Z11+'[1]01.03'!N11</f>
        <v>0</v>
      </c>
      <c r="AC11" s="81">
        <f>'[1]15.02'!AA11+'[1]01.03'!O11</f>
        <v>0</v>
      </c>
      <c r="AD11" s="81">
        <f>'[1]15.02'!AB11+'[1]01.03'!P11</f>
        <v>0</v>
      </c>
      <c r="AE11" s="82">
        <f>'[1]15.02'!AC11+'[1]01.03'!Q11</f>
        <v>3</v>
      </c>
      <c r="AF11" s="125">
        <f t="shared" si="1"/>
        <v>6</v>
      </c>
      <c r="AG11" s="126">
        <f t="shared" si="2"/>
        <v>21</v>
      </c>
    </row>
    <row r="12" spans="1:33" ht="24" customHeight="1" thickBot="1">
      <c r="A12" s="109"/>
      <c r="B12" s="103" t="s">
        <v>31</v>
      </c>
      <c r="C12" s="104"/>
      <c r="D12" s="50"/>
      <c r="E12" s="51"/>
      <c r="F12" s="51"/>
      <c r="G12" s="51"/>
      <c r="H12" s="51">
        <v>9</v>
      </c>
      <c r="I12" s="51"/>
      <c r="J12" s="51"/>
      <c r="K12" s="51"/>
      <c r="L12" s="51"/>
      <c r="M12" s="51"/>
      <c r="N12" s="51"/>
      <c r="O12" s="51"/>
      <c r="P12" s="51"/>
      <c r="Q12" s="52"/>
      <c r="R12" s="77">
        <f>'[1]15.02'!Q12+'[1]01.03'!D12</f>
        <v>0</v>
      </c>
      <c r="S12" s="78">
        <f>'[1]15.02'!R12+'[1]01.03'!E12</f>
        <v>0</v>
      </c>
      <c r="T12" s="78">
        <f>'[1]15.02'!S12+'[1]01.03'!F12</f>
        <v>0</v>
      </c>
      <c r="U12" s="78">
        <f>'[1]15.02'!T12+'[1]01.03'!G12</f>
        <v>0</v>
      </c>
      <c r="V12" s="78">
        <f>'[1]15.02'!U12+'[1]01.03'!H12</f>
        <v>1518</v>
      </c>
      <c r="W12" s="78">
        <f>'[1]15.02'!V12+'[1]01.03'!I12</f>
        <v>0</v>
      </c>
      <c r="X12" s="78">
        <f>'[1]15.02'!W12+'[1]01.03'!J12</f>
        <v>0</v>
      </c>
      <c r="Y12" s="78">
        <f>'[1]15.02'!X12+'[1]01.03'!K12</f>
        <v>0</v>
      </c>
      <c r="Z12" s="78">
        <f>'[1]15.02'!X12+'[1]01.03'!L12</f>
        <v>0</v>
      </c>
      <c r="AA12" s="78">
        <f>'[1]15.02'!Y12+'[1]01.03'!M12</f>
        <v>0</v>
      </c>
      <c r="AB12" s="78">
        <f>'[1]15.02'!Z12+'[1]01.03'!N12</f>
        <v>0</v>
      </c>
      <c r="AC12" s="78">
        <f>'[1]15.02'!AA12+'[1]01.03'!O12</f>
        <v>0</v>
      </c>
      <c r="AD12" s="78">
        <f>'[1]15.02'!AB12+'[1]01.03'!P12</f>
        <v>0</v>
      </c>
      <c r="AE12" s="79">
        <f>'[1]15.02'!AC12+'[1]01.03'!Q12</f>
        <v>0</v>
      </c>
      <c r="AF12" s="125">
        <f t="shared" si="1"/>
        <v>9</v>
      </c>
      <c r="AG12" s="126">
        <f t="shared" si="2"/>
        <v>1518</v>
      </c>
    </row>
    <row r="13" spans="1:33" ht="23.25">
      <c r="A13" s="110" t="s">
        <v>15</v>
      </c>
      <c r="B13" s="39">
        <v>32</v>
      </c>
      <c r="C13" s="38">
        <f t="shared" si="0"/>
        <v>23.21875</v>
      </c>
      <c r="D13" s="39">
        <v>46</v>
      </c>
      <c r="E13" s="40">
        <v>12</v>
      </c>
      <c r="F13" s="40"/>
      <c r="G13" s="40"/>
      <c r="H13" s="40">
        <v>21</v>
      </c>
      <c r="I13" s="40"/>
      <c r="J13" s="40"/>
      <c r="K13" s="40"/>
      <c r="L13" s="40"/>
      <c r="M13" s="40"/>
      <c r="N13" s="40"/>
      <c r="O13" s="40"/>
      <c r="P13" s="40">
        <v>5</v>
      </c>
      <c r="Q13" s="41"/>
      <c r="R13" s="66">
        <v>552</v>
      </c>
      <c r="S13" s="67">
        <v>40</v>
      </c>
      <c r="T13" s="67">
        <f>'[1]15.02'!S13+'[1]01.03'!F13</f>
        <v>0</v>
      </c>
      <c r="U13" s="67">
        <f>'[1]15.02'!T13+'[1]01.03'!G13</f>
        <v>0</v>
      </c>
      <c r="V13" s="67">
        <v>133</v>
      </c>
      <c r="W13" s="67">
        <f>'[1]15.02'!V13+'[1]01.03'!I13</f>
        <v>0</v>
      </c>
      <c r="X13" s="67">
        <f>'[1]15.02'!W13+'[1]01.03'!J13</f>
        <v>3</v>
      </c>
      <c r="Y13" s="67">
        <f>'[1]15.02'!X13+'[1]01.03'!K13</f>
        <v>0</v>
      </c>
      <c r="Z13" s="67">
        <f>'[1]15.02'!X13+'[1]01.03'!L13</f>
        <v>0</v>
      </c>
      <c r="AA13" s="67">
        <f>'[1]15.02'!Y13+'[1]01.03'!M13</f>
        <v>0</v>
      </c>
      <c r="AB13" s="67">
        <f>'[1]15.02'!Z13+'[1]01.03'!N13</f>
        <v>0</v>
      </c>
      <c r="AC13" s="67">
        <f>'[1]15.02'!AA13+'[1]01.03'!O13</f>
        <v>0</v>
      </c>
      <c r="AD13" s="67">
        <v>25</v>
      </c>
      <c r="AE13" s="68">
        <f>'[1]15.02'!AC13+'[1]01.03'!Q13</f>
        <v>15</v>
      </c>
      <c r="AF13" s="127">
        <f t="shared" si="1"/>
        <v>79</v>
      </c>
      <c r="AG13" s="128">
        <f t="shared" si="2"/>
        <v>743</v>
      </c>
    </row>
    <row r="14" spans="1:33" ht="24" customHeight="1" thickBot="1">
      <c r="A14" s="110"/>
      <c r="B14" s="106" t="s">
        <v>31</v>
      </c>
      <c r="C14" s="107"/>
      <c r="D14" s="53">
        <v>41.5</v>
      </c>
      <c r="E14" s="54">
        <v>13.4</v>
      </c>
      <c r="F14" s="54"/>
      <c r="G14" s="54"/>
      <c r="H14" s="54">
        <v>90</v>
      </c>
      <c r="I14" s="54"/>
      <c r="J14" s="54"/>
      <c r="K14" s="54"/>
      <c r="L14" s="54"/>
      <c r="M14" s="54"/>
      <c r="N14" s="54"/>
      <c r="O14" s="54"/>
      <c r="P14" s="54"/>
      <c r="Q14" s="55"/>
      <c r="R14" s="69">
        <v>94.5</v>
      </c>
      <c r="S14" s="70">
        <v>21.9</v>
      </c>
      <c r="T14" s="70">
        <f>'[1]15.02'!S14+'[1]01.03'!F14</f>
        <v>0</v>
      </c>
      <c r="U14" s="70">
        <f>'[1]15.02'!T14+'[1]01.03'!G14</f>
        <v>0</v>
      </c>
      <c r="V14" s="70">
        <v>403</v>
      </c>
      <c r="W14" s="70">
        <f>'[1]15.02'!V14+'[1]01.03'!I14</f>
        <v>0</v>
      </c>
      <c r="X14" s="70">
        <f>'[1]15.02'!W14+'[1]01.03'!J14</f>
        <v>3</v>
      </c>
      <c r="Y14" s="70">
        <f>'[1]15.02'!X14+'[1]01.03'!K14</f>
        <v>0</v>
      </c>
      <c r="Z14" s="70">
        <f>'[1]15.02'!X14+'[1]01.03'!L14</f>
        <v>0</v>
      </c>
      <c r="AA14" s="70">
        <f>'[1]15.02'!Y14+'[1]01.03'!M14</f>
        <v>0</v>
      </c>
      <c r="AB14" s="70">
        <f>'[1]15.02'!Z14+'[1]01.03'!N14</f>
        <v>0</v>
      </c>
      <c r="AC14" s="70">
        <f>'[1]15.02'!AA14+'[1]01.03'!O14</f>
        <v>0</v>
      </c>
      <c r="AD14" s="70">
        <f>'[1]15.02'!AB14+'[1]01.03'!P14</f>
        <v>0</v>
      </c>
      <c r="AE14" s="71">
        <f>'[1]15.02'!AC14+'[1]01.03'!Q14</f>
        <v>0</v>
      </c>
      <c r="AF14" s="127">
        <f t="shared" si="1"/>
        <v>144.9</v>
      </c>
      <c r="AG14" s="128">
        <f t="shared" si="2"/>
        <v>522.4</v>
      </c>
    </row>
    <row r="15" spans="1:33" ht="23.25">
      <c r="A15" s="111" t="s">
        <v>26</v>
      </c>
      <c r="B15" s="56">
        <v>7</v>
      </c>
      <c r="C15" s="46">
        <f>AG15/B15</f>
        <v>14.428571428571429</v>
      </c>
      <c r="D15" s="56">
        <v>5</v>
      </c>
      <c r="E15" s="57">
        <v>7</v>
      </c>
      <c r="F15" s="57"/>
      <c r="G15" s="57"/>
      <c r="H15" s="57">
        <v>4</v>
      </c>
      <c r="I15" s="57"/>
      <c r="J15" s="57"/>
      <c r="K15" s="57"/>
      <c r="L15" s="57"/>
      <c r="M15" s="57"/>
      <c r="N15" s="57"/>
      <c r="O15" s="57"/>
      <c r="P15" s="57"/>
      <c r="Q15" s="58"/>
      <c r="R15" s="80">
        <v>48</v>
      </c>
      <c r="S15" s="81">
        <v>37</v>
      </c>
      <c r="T15" s="81">
        <f>'[1]15.02'!S15+'[1]01.03'!F15</f>
        <v>1</v>
      </c>
      <c r="U15" s="81">
        <f>'[1]15.02'!T15+'[1]01.03'!G15</f>
        <v>0</v>
      </c>
      <c r="V15" s="81">
        <v>15</v>
      </c>
      <c r="W15" s="81">
        <f>'[1]15.02'!V15+'[1]01.03'!I15</f>
        <v>0</v>
      </c>
      <c r="X15" s="81">
        <f>'[1]15.02'!W15+'[1]01.03'!J15</f>
        <v>0</v>
      </c>
      <c r="Y15" s="81">
        <f>'[1]15.02'!X15+'[1]01.03'!K15</f>
        <v>0</v>
      </c>
      <c r="Z15" s="81">
        <f>'[1]15.02'!X15+'[1]01.03'!L15</f>
        <v>0</v>
      </c>
      <c r="AA15" s="81">
        <f>'[1]15.02'!Y15+'[1]01.03'!M15</f>
        <v>0</v>
      </c>
      <c r="AB15" s="81">
        <f>'[1]15.02'!Z15+'[1]01.03'!N15</f>
        <v>0</v>
      </c>
      <c r="AC15" s="81">
        <f>'[1]15.02'!AA15+'[1]01.03'!O15</f>
        <v>0</v>
      </c>
      <c r="AD15" s="81">
        <f>'[1]15.02'!AB15+'[1]01.03'!P15</f>
        <v>0</v>
      </c>
      <c r="AE15" s="82">
        <f>'[1]15.02'!AC15+'[1]01.03'!Q15</f>
        <v>0</v>
      </c>
      <c r="AF15" s="125">
        <f t="shared" si="1"/>
        <v>16</v>
      </c>
      <c r="AG15" s="126">
        <f t="shared" si="2"/>
        <v>101</v>
      </c>
    </row>
    <row r="16" spans="1:33" ht="24" customHeight="1" thickBot="1">
      <c r="A16" s="112"/>
      <c r="B16" s="103" t="s">
        <v>31</v>
      </c>
      <c r="C16" s="104"/>
      <c r="D16" s="59">
        <v>6</v>
      </c>
      <c r="E16" s="60">
        <v>3.5</v>
      </c>
      <c r="F16" s="60"/>
      <c r="G16" s="60"/>
      <c r="H16" s="60">
        <v>12</v>
      </c>
      <c r="I16" s="60"/>
      <c r="J16" s="60"/>
      <c r="K16" s="60"/>
      <c r="L16" s="60"/>
      <c r="M16" s="60"/>
      <c r="N16" s="60"/>
      <c r="O16" s="60"/>
      <c r="P16" s="60"/>
      <c r="Q16" s="61"/>
      <c r="R16" s="77">
        <v>48</v>
      </c>
      <c r="S16" s="78">
        <v>17.5</v>
      </c>
      <c r="T16" s="78">
        <f>'[1]15.02'!S16+'[1]01.03'!F16</f>
        <v>2</v>
      </c>
      <c r="U16" s="78">
        <f>'[1]15.02'!T16+'[1]01.03'!G16</f>
        <v>0</v>
      </c>
      <c r="V16" s="78">
        <v>50</v>
      </c>
      <c r="W16" s="78">
        <f>'[1]15.02'!V16+'[1]01.03'!I16</f>
        <v>0</v>
      </c>
      <c r="X16" s="78">
        <f>'[1]15.02'!W16+'[1]01.03'!J16</f>
        <v>0</v>
      </c>
      <c r="Y16" s="78">
        <f>'[1]15.02'!X16+'[1]01.03'!K16</f>
        <v>0</v>
      </c>
      <c r="Z16" s="78">
        <f>'[1]15.02'!X16+'[1]01.03'!L16</f>
        <v>0</v>
      </c>
      <c r="AA16" s="78">
        <f>'[1]15.02'!Y16+'[1]01.03'!M16</f>
        <v>0</v>
      </c>
      <c r="AB16" s="78">
        <f>'[1]15.02'!Z16+'[1]01.03'!N16</f>
        <v>0</v>
      </c>
      <c r="AC16" s="78">
        <f>'[1]15.02'!AA16+'[1]01.03'!O16</f>
        <v>0</v>
      </c>
      <c r="AD16" s="78">
        <f>'[1]15.02'!AB16+'[1]01.03'!P16</f>
        <v>0</v>
      </c>
      <c r="AE16" s="79">
        <f>'[1]15.02'!AC16+'[1]01.03'!Q16</f>
        <v>0</v>
      </c>
      <c r="AF16" s="125">
        <f t="shared" si="1"/>
        <v>21.5</v>
      </c>
      <c r="AG16" s="126">
        <f t="shared" si="2"/>
        <v>117.5</v>
      </c>
    </row>
    <row r="17" spans="1:33" ht="23.25">
      <c r="A17" s="113" t="s">
        <v>16</v>
      </c>
      <c r="B17" s="6">
        <v>63</v>
      </c>
      <c r="C17" s="15">
        <f t="shared" si="0"/>
        <v>7.5238095238095237</v>
      </c>
      <c r="D17" s="6">
        <v>50</v>
      </c>
      <c r="E17" s="7">
        <v>22</v>
      </c>
      <c r="F17" s="7"/>
      <c r="G17" s="7"/>
      <c r="H17" s="7">
        <v>3</v>
      </c>
      <c r="I17" s="7"/>
      <c r="J17" s="7"/>
      <c r="K17" s="7"/>
      <c r="L17" s="7"/>
      <c r="M17" s="7"/>
      <c r="N17" s="7"/>
      <c r="O17" s="7"/>
      <c r="P17" s="7">
        <v>2</v>
      </c>
      <c r="Q17" s="62">
        <v>5</v>
      </c>
      <c r="R17" s="66">
        <v>323</v>
      </c>
      <c r="S17" s="67">
        <v>85</v>
      </c>
      <c r="T17" s="67">
        <f>'[1]15.02'!S17+'[1]01.03'!F17</f>
        <v>0</v>
      </c>
      <c r="U17" s="67">
        <f>'[1]15.02'!T17+'[1]01.03'!G17</f>
        <v>0</v>
      </c>
      <c r="V17" s="67">
        <v>34</v>
      </c>
      <c r="W17" s="67">
        <f>'[1]15.02'!V17+'[1]01.03'!I17</f>
        <v>4</v>
      </c>
      <c r="X17" s="67">
        <f>'[1]15.02'!W17+'[1]01.03'!J17</f>
        <v>0</v>
      </c>
      <c r="Y17" s="67">
        <v>9</v>
      </c>
      <c r="Z17" s="67">
        <f>'[1]15.02'!X17+'[1]01.03'!L17</f>
        <v>0</v>
      </c>
      <c r="AA17" s="67">
        <f>'[1]15.02'!Y17+'[1]01.03'!M17</f>
        <v>0</v>
      </c>
      <c r="AB17" s="67">
        <f>'[1]15.02'!Z17+'[1]01.03'!N17</f>
        <v>0</v>
      </c>
      <c r="AC17" s="67">
        <f>'[1]15.02'!AA17+'[1]01.03'!O17</f>
        <v>1</v>
      </c>
      <c r="AD17" s="67">
        <v>13</v>
      </c>
      <c r="AE17" s="68">
        <v>18</v>
      </c>
      <c r="AF17" s="127">
        <f t="shared" si="1"/>
        <v>80</v>
      </c>
      <c r="AG17" s="128">
        <f t="shared" si="2"/>
        <v>474</v>
      </c>
    </row>
    <row r="18" spans="1:33" ht="24" customHeight="1" thickBot="1">
      <c r="A18" s="113"/>
      <c r="B18" s="106" t="s">
        <v>31</v>
      </c>
      <c r="C18" s="107"/>
      <c r="D18" s="63">
        <v>27.2</v>
      </c>
      <c r="E18" s="64">
        <v>7.8</v>
      </c>
      <c r="F18" s="64"/>
      <c r="G18" s="64"/>
      <c r="H18" s="64">
        <v>21</v>
      </c>
      <c r="I18" s="64"/>
      <c r="J18" s="64"/>
      <c r="K18" s="64"/>
      <c r="L18" s="64"/>
      <c r="M18" s="64"/>
      <c r="N18" s="64"/>
      <c r="O18" s="64"/>
      <c r="P18" s="64"/>
      <c r="Q18" s="65">
        <v>3</v>
      </c>
      <c r="R18" s="69">
        <v>205.2</v>
      </c>
      <c r="S18" s="70">
        <v>25.85</v>
      </c>
      <c r="T18" s="70">
        <f>'[1]15.02'!S18+'[1]01.03'!F18</f>
        <v>0</v>
      </c>
      <c r="U18" s="70">
        <f>'[1]15.02'!T18+'[1]01.03'!G18</f>
        <v>0</v>
      </c>
      <c r="V18" s="70">
        <v>107</v>
      </c>
      <c r="W18" s="70">
        <f>'[1]15.02'!V18+'[1]01.03'!I18</f>
        <v>2</v>
      </c>
      <c r="X18" s="70">
        <f>'[1]15.02'!W18+'[1]01.03'!J18</f>
        <v>0</v>
      </c>
      <c r="Y18" s="70">
        <v>0.9</v>
      </c>
      <c r="Z18" s="70">
        <f>'[1]15.02'!X18+'[1]01.03'!L18</f>
        <v>0</v>
      </c>
      <c r="AA18" s="70">
        <f>'[1]15.02'!Y18+'[1]01.03'!M18</f>
        <v>0</v>
      </c>
      <c r="AB18" s="70">
        <f>'[1]15.02'!Z18+'[1]01.03'!N18</f>
        <v>0</v>
      </c>
      <c r="AC18" s="70">
        <f>'[1]15.02'!AA18+'[1]01.03'!O18</f>
        <v>0</v>
      </c>
      <c r="AD18" s="70">
        <f>'[1]15.02'!AB18+'[1]01.03'!P18</f>
        <v>0</v>
      </c>
      <c r="AE18" s="71">
        <v>10.4</v>
      </c>
      <c r="AF18" s="127">
        <f t="shared" si="1"/>
        <v>59</v>
      </c>
      <c r="AG18" s="128">
        <f t="shared" si="2"/>
        <v>351.34999999999991</v>
      </c>
    </row>
    <row r="19" spans="1:33" ht="23.25">
      <c r="A19" s="111" t="s">
        <v>17</v>
      </c>
      <c r="B19" s="25">
        <v>25</v>
      </c>
      <c r="C19" s="24">
        <f t="shared" si="0"/>
        <v>14.52</v>
      </c>
      <c r="D19" s="25">
        <v>11</v>
      </c>
      <c r="E19" s="26">
        <v>1</v>
      </c>
      <c r="F19" s="26"/>
      <c r="G19" s="57"/>
      <c r="H19" s="26">
        <v>7</v>
      </c>
      <c r="I19" s="26"/>
      <c r="J19" s="26"/>
      <c r="K19" s="26"/>
      <c r="L19" s="26"/>
      <c r="M19" s="26"/>
      <c r="N19" s="26"/>
      <c r="O19" s="26"/>
      <c r="P19" s="26"/>
      <c r="Q19" s="27">
        <v>5</v>
      </c>
      <c r="R19" s="80">
        <v>131</v>
      </c>
      <c r="S19" s="81">
        <v>44</v>
      </c>
      <c r="T19" s="81">
        <f>'[1]15.02'!S19+'[1]01.03'!F19</f>
        <v>0</v>
      </c>
      <c r="U19" s="81">
        <f>'[1]15.02'!T19+'[1]01.03'!G19</f>
        <v>0</v>
      </c>
      <c r="V19" s="81">
        <v>165</v>
      </c>
      <c r="W19" s="81">
        <v>1</v>
      </c>
      <c r="X19" s="81">
        <f>'[1]15.02'!W19+'[1]01.03'!J19</f>
        <v>0</v>
      </c>
      <c r="Y19" s="81">
        <f>'[1]15.02'!X19+'[1]01.03'!K19</f>
        <v>0</v>
      </c>
      <c r="Z19" s="81">
        <f>'[1]15.02'!X19+'[1]01.03'!L19</f>
        <v>0</v>
      </c>
      <c r="AA19" s="81">
        <f>'[1]15.02'!Y19+'[1]01.03'!M19</f>
        <v>0</v>
      </c>
      <c r="AB19" s="81">
        <f>'[1]15.02'!Z19+'[1]01.03'!N19</f>
        <v>0</v>
      </c>
      <c r="AC19" s="81">
        <f>'[1]15.02'!AA19+'[1]01.03'!O19</f>
        <v>0</v>
      </c>
      <c r="AD19" s="81">
        <v>15</v>
      </c>
      <c r="AE19" s="82">
        <v>22</v>
      </c>
      <c r="AF19" s="125">
        <f t="shared" si="1"/>
        <v>24</v>
      </c>
      <c r="AG19" s="126">
        <f t="shared" si="2"/>
        <v>363</v>
      </c>
    </row>
    <row r="20" spans="1:33" ht="24" customHeight="1" thickBot="1">
      <c r="A20" s="112"/>
      <c r="B20" s="103" t="s">
        <v>31</v>
      </c>
      <c r="C20" s="104"/>
      <c r="D20" s="59">
        <v>3</v>
      </c>
      <c r="E20" s="60"/>
      <c r="F20" s="60"/>
      <c r="G20" s="60"/>
      <c r="H20" s="60">
        <v>27</v>
      </c>
      <c r="I20" s="60"/>
      <c r="J20" s="60"/>
      <c r="K20" s="60"/>
      <c r="L20" s="60"/>
      <c r="M20" s="60"/>
      <c r="N20" s="60"/>
      <c r="O20" s="60"/>
      <c r="P20" s="60"/>
      <c r="Q20" s="61">
        <v>1</v>
      </c>
      <c r="R20" s="77">
        <v>74</v>
      </c>
      <c r="S20" s="78">
        <v>13.6</v>
      </c>
      <c r="T20" s="78">
        <f>'[1]15.02'!S20+'[1]01.03'!F20</f>
        <v>0</v>
      </c>
      <c r="U20" s="78">
        <f>'[1]15.02'!T20+'[1]01.03'!G20</f>
        <v>0</v>
      </c>
      <c r="V20" s="78">
        <v>443.7</v>
      </c>
      <c r="W20" s="78">
        <v>0.5</v>
      </c>
      <c r="X20" s="78">
        <f>'[1]15.02'!W20+'[1]01.03'!J20</f>
        <v>0</v>
      </c>
      <c r="Y20" s="78">
        <f>'[1]15.02'!X20+'[1]01.03'!K20</f>
        <v>0</v>
      </c>
      <c r="Z20" s="78">
        <f>'[1]15.02'!X20+'[1]01.03'!L20</f>
        <v>0</v>
      </c>
      <c r="AA20" s="78">
        <f>'[1]15.02'!Y20+'[1]01.03'!M20</f>
        <v>0</v>
      </c>
      <c r="AB20" s="78">
        <f>'[1]15.02'!Z20+'[1]01.03'!N20</f>
        <v>0</v>
      </c>
      <c r="AC20" s="78">
        <f>'[1]15.02'!AA20+'[1]01.03'!O20</f>
        <v>0</v>
      </c>
      <c r="AD20" s="78">
        <f>'[1]15.02'!AB20+'[1]01.03'!P20</f>
        <v>0</v>
      </c>
      <c r="AE20" s="79">
        <v>40</v>
      </c>
      <c r="AF20" s="125">
        <f t="shared" si="1"/>
        <v>31</v>
      </c>
      <c r="AG20" s="126">
        <f t="shared" si="2"/>
        <v>571.79999999999995</v>
      </c>
    </row>
    <row r="21" spans="1:33" ht="23.25">
      <c r="A21" s="114" t="s">
        <v>18</v>
      </c>
      <c r="B21" s="6">
        <v>14</v>
      </c>
      <c r="C21" s="15">
        <f t="shared" si="0"/>
        <v>12.428571428571429</v>
      </c>
      <c r="D21" s="6">
        <v>12</v>
      </c>
      <c r="E21" s="7"/>
      <c r="F21" s="7"/>
      <c r="G21" s="7"/>
      <c r="H21" s="7">
        <v>1</v>
      </c>
      <c r="I21" s="7"/>
      <c r="J21" s="7"/>
      <c r="K21" s="7"/>
      <c r="L21" s="7"/>
      <c r="M21" s="7"/>
      <c r="N21" s="7"/>
      <c r="O21" s="7"/>
      <c r="P21" s="7"/>
      <c r="Q21" s="62">
        <v>3</v>
      </c>
      <c r="R21" s="66">
        <v>142</v>
      </c>
      <c r="S21" s="67">
        <v>12</v>
      </c>
      <c r="T21" s="67">
        <f>'[1]15.02'!S21+'[1]01.03'!F21</f>
        <v>0</v>
      </c>
      <c r="U21" s="67">
        <f>'[1]15.02'!T21+'[1]01.03'!G21</f>
        <v>0</v>
      </c>
      <c r="V21" s="67">
        <v>8</v>
      </c>
      <c r="W21" s="67">
        <f>'[1]15.02'!V21+'[1]01.03'!I21</f>
        <v>0</v>
      </c>
      <c r="X21" s="67">
        <f>'[1]15.02'!W21+'[1]01.03'!J21</f>
        <v>0</v>
      </c>
      <c r="Y21" s="67">
        <f>'[1]15.02'!X21+'[1]01.03'!K21</f>
        <v>0</v>
      </c>
      <c r="Z21" s="67">
        <f>'[1]15.02'!X21+'[1]01.03'!L21</f>
        <v>0</v>
      </c>
      <c r="AA21" s="67">
        <f>'[1]15.02'!Y21+'[1]01.03'!M21</f>
        <v>0</v>
      </c>
      <c r="AB21" s="67">
        <f>'[1]15.02'!Z21+'[1]01.03'!N21</f>
        <v>0</v>
      </c>
      <c r="AC21" s="67">
        <f>'[1]15.02'!AA21+'[1]01.03'!O21</f>
        <v>0</v>
      </c>
      <c r="AD21" s="67">
        <f>'[1]15.02'!AB21+'[1]01.03'!P21</f>
        <v>0</v>
      </c>
      <c r="AE21" s="68">
        <v>12</v>
      </c>
      <c r="AF21" s="127">
        <f t="shared" si="1"/>
        <v>16</v>
      </c>
      <c r="AG21" s="128">
        <f t="shared" si="2"/>
        <v>174</v>
      </c>
    </row>
    <row r="22" spans="1:33" ht="24" customHeight="1" thickBot="1">
      <c r="A22" s="114"/>
      <c r="B22" s="106" t="s">
        <v>31</v>
      </c>
      <c r="C22" s="107"/>
      <c r="D22" s="63">
        <v>18</v>
      </c>
      <c r="E22" s="64">
        <v>0.9</v>
      </c>
      <c r="F22" s="64"/>
      <c r="G22" s="64"/>
      <c r="H22" s="64">
        <v>12</v>
      </c>
      <c r="I22" s="64"/>
      <c r="J22" s="64"/>
      <c r="K22" s="64"/>
      <c r="L22" s="64"/>
      <c r="M22" s="64"/>
      <c r="N22" s="64"/>
      <c r="O22" s="64"/>
      <c r="P22" s="64"/>
      <c r="Q22" s="65">
        <v>10</v>
      </c>
      <c r="R22" s="69">
        <v>69.5</v>
      </c>
      <c r="S22" s="70">
        <v>5.2</v>
      </c>
      <c r="T22" s="70">
        <f>'[1]15.02'!S22+'[1]01.03'!F22</f>
        <v>0</v>
      </c>
      <c r="U22" s="70">
        <f>'[1]15.02'!T22+'[1]01.03'!G22</f>
        <v>0</v>
      </c>
      <c r="V22" s="70">
        <v>30</v>
      </c>
      <c r="W22" s="70">
        <f>'[1]15.02'!V22+'[1]01.03'!I22</f>
        <v>0</v>
      </c>
      <c r="X22" s="70">
        <f>'[1]15.02'!W22+'[1]01.03'!J22</f>
        <v>0</v>
      </c>
      <c r="Y22" s="70">
        <f>'[1]15.02'!X22+'[1]01.03'!K22</f>
        <v>0</v>
      </c>
      <c r="Z22" s="70">
        <f>'[1]15.02'!X22+'[1]01.03'!L22</f>
        <v>0</v>
      </c>
      <c r="AA22" s="70">
        <f>'[1]15.02'!Y22+'[1]01.03'!M22</f>
        <v>0</v>
      </c>
      <c r="AB22" s="70">
        <f>'[1]15.02'!Z22+'[1]01.03'!N22</f>
        <v>0</v>
      </c>
      <c r="AC22" s="70">
        <f>'[1]15.02'!AA22+'[1]01.03'!O22</f>
        <v>0</v>
      </c>
      <c r="AD22" s="70">
        <f>'[1]15.02'!AB22+'[1]01.03'!P22</f>
        <v>0</v>
      </c>
      <c r="AE22" s="71">
        <v>18</v>
      </c>
      <c r="AF22" s="127">
        <f t="shared" si="1"/>
        <v>40.9</v>
      </c>
      <c r="AG22" s="128">
        <f t="shared" si="2"/>
        <v>122.7</v>
      </c>
    </row>
    <row r="23" spans="1:33" ht="23.25">
      <c r="A23" s="115" t="s">
        <v>19</v>
      </c>
      <c r="B23" s="25">
        <v>5</v>
      </c>
      <c r="C23" s="24">
        <f t="shared" si="0"/>
        <v>10.4</v>
      </c>
      <c r="D23" s="25">
        <v>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v>2</v>
      </c>
      <c r="R23" s="80">
        <v>41</v>
      </c>
      <c r="S23" s="81">
        <f>'[1]15.02'!R23+'[1]01.03'!E23</f>
        <v>3</v>
      </c>
      <c r="T23" s="81">
        <f>'[1]15.02'!S23+'[1]01.03'!F23</f>
        <v>0</v>
      </c>
      <c r="U23" s="81">
        <f>'[1]15.02'!T23+'[1]01.03'!G23</f>
        <v>0</v>
      </c>
      <c r="V23" s="81">
        <f>'[1]15.02'!U23+'[1]01.03'!H23</f>
        <v>2</v>
      </c>
      <c r="W23" s="81">
        <f>'[1]15.02'!V23+'[1]01.03'!I23</f>
        <v>0</v>
      </c>
      <c r="X23" s="81">
        <f>'[1]15.02'!W23+'[1]01.03'!J23</f>
        <v>0</v>
      </c>
      <c r="Y23" s="81">
        <f>'[1]15.02'!X23+'[1]01.03'!K23</f>
        <v>0</v>
      </c>
      <c r="Z23" s="81">
        <f>'[1]15.02'!X23+'[1]01.03'!L23</f>
        <v>0</v>
      </c>
      <c r="AA23" s="81">
        <f>'[1]15.02'!Y23+'[1]01.03'!M23</f>
        <v>0</v>
      </c>
      <c r="AB23" s="81">
        <f>'[1]15.02'!Z23+'[1]01.03'!N23</f>
        <v>0</v>
      </c>
      <c r="AC23" s="81">
        <f>'[1]15.02'!AA23+'[1]01.03'!O23</f>
        <v>0</v>
      </c>
      <c r="AD23" s="81">
        <f>'[1]15.02'!AB23+'[1]01.03'!P23</f>
        <v>0</v>
      </c>
      <c r="AE23" s="82">
        <v>6</v>
      </c>
      <c r="AF23" s="125">
        <f t="shared" si="1"/>
        <v>5</v>
      </c>
      <c r="AG23" s="126">
        <f t="shared" si="2"/>
        <v>52</v>
      </c>
    </row>
    <row r="24" spans="1:33" ht="24" customHeight="1" thickBot="1">
      <c r="A24" s="116"/>
      <c r="B24" s="103" t="s">
        <v>31</v>
      </c>
      <c r="C24" s="104"/>
      <c r="D24" s="59">
        <v>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>
        <v>7</v>
      </c>
      <c r="R24" s="77">
        <v>50</v>
      </c>
      <c r="S24" s="78">
        <f>'[1]15.02'!R24+'[1]01.03'!E24</f>
        <v>0.9</v>
      </c>
      <c r="T24" s="78">
        <f>'[1]15.02'!S24+'[1]01.03'!F24</f>
        <v>0</v>
      </c>
      <c r="U24" s="78">
        <f>'[1]15.02'!T24+'[1]01.03'!G24</f>
        <v>0</v>
      </c>
      <c r="V24" s="78">
        <f>'[1]15.02'!U24+'[1]01.03'!H24</f>
        <v>0</v>
      </c>
      <c r="W24" s="78">
        <f>'[1]15.02'!V24+'[1]01.03'!I24</f>
        <v>0</v>
      </c>
      <c r="X24" s="78">
        <f>'[1]15.02'!W24+'[1]01.03'!J24</f>
        <v>0</v>
      </c>
      <c r="Y24" s="78">
        <f>'[1]15.02'!X24+'[1]01.03'!K24</f>
        <v>0</v>
      </c>
      <c r="Z24" s="78">
        <f>'[1]15.02'!X24+'[1]01.03'!L24</f>
        <v>0</v>
      </c>
      <c r="AA24" s="78">
        <f>'[1]15.02'!Y24+'[1]01.03'!M24</f>
        <v>0</v>
      </c>
      <c r="AB24" s="78">
        <f>'[1]15.02'!Z24+'[1]01.03'!N24</f>
        <v>0</v>
      </c>
      <c r="AC24" s="78">
        <f>'[1]15.02'!AA24+'[1]01.03'!O24</f>
        <v>0</v>
      </c>
      <c r="AD24" s="78">
        <f>'[1]15.02'!AB24+'[1]01.03'!P24</f>
        <v>0</v>
      </c>
      <c r="AE24" s="79">
        <v>21</v>
      </c>
      <c r="AF24" s="125">
        <f t="shared" si="1"/>
        <v>8</v>
      </c>
      <c r="AG24" s="126">
        <f t="shared" si="2"/>
        <v>71.900000000000006</v>
      </c>
    </row>
    <row r="25" spans="1:33" ht="23.25">
      <c r="A25" s="118" t="s">
        <v>23</v>
      </c>
      <c r="B25" s="6">
        <v>5</v>
      </c>
      <c r="C25" s="15">
        <f t="shared" si="0"/>
        <v>9.6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2">
        <v>4</v>
      </c>
      <c r="R25" s="66">
        <v>20</v>
      </c>
      <c r="S25" s="67">
        <f>'[1]15.02'!R25+'[1]01.03'!E25</f>
        <v>12</v>
      </c>
      <c r="T25" s="67">
        <f>'[1]15.02'!S25+'[1]01.03'!F25</f>
        <v>0</v>
      </c>
      <c r="U25" s="67">
        <f>'[1]15.02'!T25+'[1]01.03'!G25</f>
        <v>0</v>
      </c>
      <c r="V25" s="67">
        <v>9</v>
      </c>
      <c r="W25" s="67">
        <f>'[1]15.02'!V25+'[1]01.03'!I25</f>
        <v>0</v>
      </c>
      <c r="X25" s="67">
        <f>'[1]15.02'!W25+'[1]01.03'!J25</f>
        <v>0</v>
      </c>
      <c r="Y25" s="67">
        <f>'[1]15.02'!X25+'[1]01.03'!K25</f>
        <v>0</v>
      </c>
      <c r="Z25" s="67">
        <f>'[1]15.02'!X25+'[1]01.03'!L25</f>
        <v>0</v>
      </c>
      <c r="AA25" s="67">
        <f>'[1]15.02'!Y25+'[1]01.03'!M25</f>
        <v>0</v>
      </c>
      <c r="AB25" s="67">
        <f>'[1]15.02'!Z25+'[1]01.03'!N25</f>
        <v>0</v>
      </c>
      <c r="AC25" s="67">
        <f>'[1]15.02'!AA25+'[1]01.03'!O25</f>
        <v>0</v>
      </c>
      <c r="AD25" s="67">
        <f>'[1]15.02'!AB25+'[1]01.03'!P25</f>
        <v>0</v>
      </c>
      <c r="AE25" s="68">
        <v>7</v>
      </c>
      <c r="AF25" s="127">
        <f t="shared" si="1"/>
        <v>4</v>
      </c>
      <c r="AG25" s="128">
        <f t="shared" si="2"/>
        <v>48</v>
      </c>
    </row>
    <row r="26" spans="1:33" ht="24" customHeight="1" thickBot="1">
      <c r="A26" s="118"/>
      <c r="B26" s="106" t="s">
        <v>31</v>
      </c>
      <c r="C26" s="107"/>
      <c r="D26" s="63">
        <v>1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69">
        <v>14.4</v>
      </c>
      <c r="S26" s="70">
        <v>5.6</v>
      </c>
      <c r="T26" s="70">
        <f>'[1]15.02'!S26+'[1]01.03'!F26</f>
        <v>0</v>
      </c>
      <c r="U26" s="70">
        <f>'[1]15.02'!T26+'[1]01.03'!G26</f>
        <v>0</v>
      </c>
      <c r="V26" s="70">
        <v>22.7</v>
      </c>
      <c r="W26" s="70">
        <f>'[1]15.02'!V26+'[1]01.03'!I26</f>
        <v>0</v>
      </c>
      <c r="X26" s="70">
        <f>'[1]15.02'!W26+'[1]01.03'!J26</f>
        <v>0</v>
      </c>
      <c r="Y26" s="70">
        <f>'[1]15.02'!X26+'[1]01.03'!K26</f>
        <v>0</v>
      </c>
      <c r="Z26" s="70">
        <f>'[1]15.02'!X26+'[1]01.03'!L26</f>
        <v>0</v>
      </c>
      <c r="AA26" s="70">
        <f>'[1]15.02'!Y26+'[1]01.03'!M26</f>
        <v>0</v>
      </c>
      <c r="AB26" s="70">
        <f>'[1]15.02'!Z26+'[1]01.03'!N26</f>
        <v>0</v>
      </c>
      <c r="AC26" s="70">
        <f>'[1]15.02'!AA26+'[1]01.03'!O26</f>
        <v>0</v>
      </c>
      <c r="AD26" s="70">
        <f>'[1]15.02'!AB26+'[1]01.03'!P26</f>
        <v>0</v>
      </c>
      <c r="AE26" s="71">
        <v>2.6</v>
      </c>
      <c r="AF26" s="127">
        <f t="shared" si="1"/>
        <v>1</v>
      </c>
      <c r="AG26" s="128">
        <f t="shared" si="2"/>
        <v>45.300000000000004</v>
      </c>
    </row>
    <row r="27" spans="1:33" ht="23.25">
      <c r="A27" s="119" t="s">
        <v>20</v>
      </c>
      <c r="B27" s="72">
        <v>10</v>
      </c>
      <c r="C27" s="73">
        <f t="shared" si="0"/>
        <v>4.5999999999999996</v>
      </c>
      <c r="D27" s="74">
        <v>1</v>
      </c>
      <c r="E27" s="75">
        <v>2</v>
      </c>
      <c r="F27" s="75"/>
      <c r="G27" s="75"/>
      <c r="H27" s="75">
        <v>6</v>
      </c>
      <c r="I27" s="75"/>
      <c r="J27" s="75"/>
      <c r="K27" s="75"/>
      <c r="L27" s="75"/>
      <c r="M27" s="75"/>
      <c r="N27" s="75"/>
      <c r="O27" s="75"/>
      <c r="P27" s="75"/>
      <c r="Q27" s="76"/>
      <c r="R27" s="80">
        <v>17</v>
      </c>
      <c r="S27" s="81">
        <v>8</v>
      </c>
      <c r="T27" s="81">
        <f>'[1]15.02'!S27+'[1]01.03'!F27</f>
        <v>0</v>
      </c>
      <c r="U27" s="81">
        <f>'[1]15.02'!T27+'[1]01.03'!G27</f>
        <v>0</v>
      </c>
      <c r="V27" s="81">
        <v>17</v>
      </c>
      <c r="W27" s="81">
        <f>'[1]15.02'!V27+'[1]01.03'!I27</f>
        <v>0</v>
      </c>
      <c r="X27" s="81">
        <f>'[1]15.02'!W27+'[1]01.03'!J27</f>
        <v>0</v>
      </c>
      <c r="Y27" s="81">
        <f>'[1]15.02'!X27+'[1]01.03'!K27</f>
        <v>0</v>
      </c>
      <c r="Z27" s="81">
        <f>'[1]15.02'!X27+'[1]01.03'!L27</f>
        <v>0</v>
      </c>
      <c r="AA27" s="81">
        <f>'[1]15.02'!Y27+'[1]01.03'!M27</f>
        <v>0</v>
      </c>
      <c r="AB27" s="81">
        <f>'[1]15.02'!Z27+'[1]01.03'!N27</f>
        <v>0</v>
      </c>
      <c r="AC27" s="81">
        <f>'[1]15.02'!AA27+'[1]01.03'!O27</f>
        <v>0</v>
      </c>
      <c r="AD27" s="81">
        <v>4</v>
      </c>
      <c r="AE27" s="82">
        <f>'[1]15.02'!AC27+'[1]01.03'!Q27</f>
        <v>4</v>
      </c>
      <c r="AF27" s="125">
        <f t="shared" si="1"/>
        <v>9</v>
      </c>
      <c r="AG27" s="126">
        <f t="shared" si="2"/>
        <v>46</v>
      </c>
    </row>
    <row r="28" spans="1:33" ht="24" customHeight="1" thickBot="1">
      <c r="A28" s="120"/>
      <c r="B28" s="103" t="s">
        <v>31</v>
      </c>
      <c r="C28" s="104"/>
      <c r="D28" s="59"/>
      <c r="E28" s="60">
        <v>0.8</v>
      </c>
      <c r="F28" s="60"/>
      <c r="G28" s="60"/>
      <c r="H28" s="60">
        <v>18</v>
      </c>
      <c r="I28" s="60"/>
      <c r="J28" s="60"/>
      <c r="K28" s="60"/>
      <c r="L28" s="60"/>
      <c r="M28" s="60"/>
      <c r="N28" s="60"/>
      <c r="O28" s="60"/>
      <c r="P28" s="60"/>
      <c r="Q28" s="61"/>
      <c r="R28" s="34">
        <v>5</v>
      </c>
      <c r="S28" s="35">
        <v>3.4</v>
      </c>
      <c r="T28" s="35">
        <f>'[1]15.02'!S28+'[1]01.03'!F28</f>
        <v>0</v>
      </c>
      <c r="U28" s="35">
        <f>'[1]15.02'!T28+'[1]01.03'!G28</f>
        <v>0</v>
      </c>
      <c r="V28" s="35">
        <v>48</v>
      </c>
      <c r="W28" s="35">
        <f>'[1]15.02'!V28+'[1]01.03'!I28</f>
        <v>0</v>
      </c>
      <c r="X28" s="35">
        <f>'[1]15.02'!W28+'[1]01.03'!J28</f>
        <v>0</v>
      </c>
      <c r="Y28" s="35">
        <f>'[1]15.02'!X28+'[1]01.03'!K28</f>
        <v>0</v>
      </c>
      <c r="Z28" s="35">
        <f>'[1]15.02'!X28+'[1]01.03'!L28</f>
        <v>0</v>
      </c>
      <c r="AA28" s="35">
        <f>'[1]15.02'!Y28+'[1]01.03'!M28</f>
        <v>0</v>
      </c>
      <c r="AB28" s="35">
        <f>'[1]15.02'!Z28+'[1]01.03'!N28</f>
        <v>0</v>
      </c>
      <c r="AC28" s="35">
        <f>'[1]15.02'!AA28+'[1]01.03'!O28</f>
        <v>0</v>
      </c>
      <c r="AD28" s="35">
        <f>'[1]15.02'!AB28+'[1]01.03'!P28</f>
        <v>0</v>
      </c>
      <c r="AE28" s="36">
        <f>'[1]15.02'!AC28+'[1]01.03'!Q28</f>
        <v>0</v>
      </c>
      <c r="AF28" s="34">
        <f t="shared" si="1"/>
        <v>18.8</v>
      </c>
      <c r="AG28" s="36">
        <f t="shared" si="2"/>
        <v>56.4</v>
      </c>
    </row>
    <row r="29" spans="1:33" ht="23.25">
      <c r="A29" s="121" t="s">
        <v>5</v>
      </c>
      <c r="B29" s="6">
        <f>SUM(B7:B27)</f>
        <v>185</v>
      </c>
      <c r="C29" s="15">
        <f t="shared" si="0"/>
        <v>11.978378378378379</v>
      </c>
      <c r="D29" s="6">
        <f>SUM(D7,D9,D11,D13,D15,D17,D19,D21,D23,D25,D27)</f>
        <v>134</v>
      </c>
      <c r="E29" s="7">
        <f t="shared" ref="E29:AF30" si="3">SUM(E7,E9,E11,E13,E15,E17,E19,E21,E23,E25,E27)</f>
        <v>50</v>
      </c>
      <c r="F29" s="7">
        <f t="shared" si="3"/>
        <v>0</v>
      </c>
      <c r="G29" s="7">
        <f t="shared" si="3"/>
        <v>0</v>
      </c>
      <c r="H29" s="7">
        <f t="shared" si="3"/>
        <v>54</v>
      </c>
      <c r="I29" s="7">
        <f t="shared" si="3"/>
        <v>0</v>
      </c>
      <c r="J29" s="7">
        <f t="shared" si="3"/>
        <v>0</v>
      </c>
      <c r="K29" s="7">
        <f>SUM(K7,K9,K11,K13,K15,K17,K19,K21,K23,K25,K27)</f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8</v>
      </c>
      <c r="Q29" s="16">
        <f t="shared" si="3"/>
        <v>19</v>
      </c>
      <c r="R29" s="17">
        <f t="shared" si="3"/>
        <v>1345</v>
      </c>
      <c r="S29" s="18">
        <f t="shared" si="3"/>
        <v>278</v>
      </c>
      <c r="T29" s="18">
        <f t="shared" si="3"/>
        <v>1</v>
      </c>
      <c r="U29" s="18">
        <f t="shared" si="3"/>
        <v>0</v>
      </c>
      <c r="V29" s="18">
        <f t="shared" si="3"/>
        <v>481</v>
      </c>
      <c r="W29" s="18">
        <f t="shared" si="3"/>
        <v>5</v>
      </c>
      <c r="X29" s="18">
        <f t="shared" si="3"/>
        <v>3</v>
      </c>
      <c r="Y29" s="18">
        <f>SUM(Y7,Y9,Y11,Y13,Y15,Y17,Y19,Y21,Y23,Y25,Y27)</f>
        <v>9</v>
      </c>
      <c r="Z29" s="18">
        <f t="shared" si="3"/>
        <v>0</v>
      </c>
      <c r="AA29" s="18">
        <f t="shared" si="3"/>
        <v>0</v>
      </c>
      <c r="AB29" s="18">
        <f t="shared" si="3"/>
        <v>0</v>
      </c>
      <c r="AC29" s="18">
        <f t="shared" si="3"/>
        <v>1</v>
      </c>
      <c r="AD29" s="18">
        <f t="shared" si="3"/>
        <v>59</v>
      </c>
      <c r="AE29" s="19">
        <f t="shared" si="3"/>
        <v>93</v>
      </c>
      <c r="AF29" s="17">
        <f t="shared" si="3"/>
        <v>257</v>
      </c>
      <c r="AG29" s="19">
        <f>SUM(AG7,AG9,AG11,AG13,AG15,AG17,AG19,AG21,AG23,AG25,AG27)</f>
        <v>2216</v>
      </c>
    </row>
    <row r="30" spans="1:33" ht="24" customHeight="1" thickBot="1">
      <c r="A30" s="122"/>
      <c r="B30" s="123" t="s">
        <v>31</v>
      </c>
      <c r="C30" s="124"/>
      <c r="D30" s="1">
        <f>SUM(D8,D10,D12,D14,D16,D18,D20,D22,D24,D26,D28)</f>
        <v>103.9</v>
      </c>
      <c r="E30" s="2">
        <f t="shared" si="3"/>
        <v>27.3</v>
      </c>
      <c r="F30" s="2">
        <f t="shared" si="3"/>
        <v>0</v>
      </c>
      <c r="G30" s="2">
        <f t="shared" si="3"/>
        <v>0</v>
      </c>
      <c r="H30" s="2">
        <f t="shared" si="3"/>
        <v>207</v>
      </c>
      <c r="I30" s="2">
        <f t="shared" si="3"/>
        <v>0</v>
      </c>
      <c r="J30" s="2">
        <f t="shared" si="3"/>
        <v>0</v>
      </c>
      <c r="K30" s="2">
        <f>SUM(K8,K10,K12,K14,K16,K18,K20,K22,K24,K26,K28)</f>
        <v>0</v>
      </c>
      <c r="L30" s="2">
        <f t="shared" si="3"/>
        <v>0</v>
      </c>
      <c r="M30" s="2">
        <f t="shared" si="3"/>
        <v>0</v>
      </c>
      <c r="N30" s="2">
        <f t="shared" si="3"/>
        <v>0</v>
      </c>
      <c r="O30" s="2">
        <f t="shared" si="3"/>
        <v>0</v>
      </c>
      <c r="P30" s="2">
        <f t="shared" si="3"/>
        <v>0</v>
      </c>
      <c r="Q30" s="5">
        <f t="shared" si="3"/>
        <v>21</v>
      </c>
      <c r="R30" s="1">
        <f t="shared" si="3"/>
        <v>635.5</v>
      </c>
      <c r="S30" s="2">
        <f t="shared" si="3"/>
        <v>102.55</v>
      </c>
      <c r="T30" s="2">
        <f t="shared" si="3"/>
        <v>2</v>
      </c>
      <c r="U30" s="2">
        <f t="shared" si="3"/>
        <v>0</v>
      </c>
      <c r="V30" s="2">
        <f t="shared" si="3"/>
        <v>2862.3999999999996</v>
      </c>
      <c r="W30" s="2">
        <f t="shared" si="3"/>
        <v>2.5</v>
      </c>
      <c r="X30" s="2">
        <f t="shared" si="3"/>
        <v>3</v>
      </c>
      <c r="Y30" s="2">
        <f>SUM(Y8,Y10,Y12,Y14,Y16,Y18,Y20,Y22,Y24,Y26,Y28)</f>
        <v>0.9</v>
      </c>
      <c r="Z30" s="2">
        <f t="shared" si="3"/>
        <v>0</v>
      </c>
      <c r="AA30" s="2">
        <f t="shared" si="3"/>
        <v>0</v>
      </c>
      <c r="AB30" s="2">
        <f t="shared" si="3"/>
        <v>0</v>
      </c>
      <c r="AC30" s="2">
        <f t="shared" si="3"/>
        <v>0</v>
      </c>
      <c r="AD30" s="2">
        <f t="shared" si="3"/>
        <v>0</v>
      </c>
      <c r="AE30" s="5">
        <f t="shared" si="3"/>
        <v>92</v>
      </c>
      <c r="AF30" s="1">
        <f t="shared" si="3"/>
        <v>359.2</v>
      </c>
      <c r="AG30" s="5">
        <f>SUM(AG8,AG10,AG12,AG14,AG16,AG18,AG20,AG22,AG24,AG26,AG28)</f>
        <v>3700.8500000000004</v>
      </c>
    </row>
    <row r="31" spans="1:33" ht="18.75">
      <c r="AE31" s="20"/>
      <c r="AF31" s="21"/>
      <c r="AG31" s="21"/>
    </row>
    <row r="32" spans="1:33" ht="26.25">
      <c r="A32" s="117" t="s">
        <v>32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</row>
    <row r="33" spans="1:33" ht="18.75">
      <c r="A33" s="21"/>
      <c r="B33" s="20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1"/>
      <c r="AG33" s="21"/>
    </row>
    <row r="35" spans="1:33" ht="18.75">
      <c r="A35" s="21"/>
      <c r="B35" s="20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21"/>
    </row>
  </sheetData>
  <mergeCells count="33">
    <mergeCell ref="A25:A26"/>
    <mergeCell ref="B26:C26"/>
    <mergeCell ref="A27:A28"/>
    <mergeCell ref="B28:C28"/>
    <mergeCell ref="A29:A30"/>
    <mergeCell ref="B30:C30"/>
    <mergeCell ref="A32:AG32"/>
    <mergeCell ref="A19:A20"/>
    <mergeCell ref="B20:C20"/>
    <mergeCell ref="A21:A22"/>
    <mergeCell ref="B22:C22"/>
    <mergeCell ref="A23:A24"/>
    <mergeCell ref="B24:C24"/>
    <mergeCell ref="A13:A14"/>
    <mergeCell ref="B14:C14"/>
    <mergeCell ref="A15:A16"/>
    <mergeCell ref="B16:C16"/>
    <mergeCell ref="A17:A18"/>
    <mergeCell ref="B18:C18"/>
    <mergeCell ref="A7:A8"/>
    <mergeCell ref="B8:C8"/>
    <mergeCell ref="A9:A10"/>
    <mergeCell ref="B10:C10"/>
    <mergeCell ref="A11:A12"/>
    <mergeCell ref="B12:C12"/>
    <mergeCell ref="A4:A6"/>
    <mergeCell ref="B4:B6"/>
    <mergeCell ref="C4:C6"/>
    <mergeCell ref="A2:AG2"/>
    <mergeCell ref="D4:AG4"/>
    <mergeCell ref="D5:Q5"/>
    <mergeCell ref="R5:AE5"/>
    <mergeCell ref="AF6:AG6"/>
  </mergeCells>
  <phoneticPr fontId="9" type="noConversion"/>
  <pageMargins left="0.25" right="0.25" top="0.75" bottom="0.75" header="0.3" footer="0.3"/>
  <pageSetup paperSize="9" scale="4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26.08</vt:lpstr>
      <vt:lpstr>'26.08'!Область_печати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2013-03-01T12:02:57Z</dcterms:modified>
</cp:coreProperties>
</file>