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01.07" sheetId="24" r:id="rId1"/>
  </sheets>
  <externalReferences>
    <externalReference r:id="rId2"/>
  </externalReferences>
  <definedNames>
    <definedName name="_xlnm.Print_Area" localSheetId="0">'01.07'!$A$1:$AE$21</definedName>
  </definedNames>
  <calcPr calcId="124519"/>
</workbook>
</file>

<file path=xl/calcChain.xml><?xml version="1.0" encoding="utf-8"?>
<calcChain xmlns="http://schemas.openxmlformats.org/spreadsheetml/2006/main">
  <c r="P18" i="24"/>
  <c r="O18"/>
  <c r="N18"/>
  <c r="J18"/>
  <c r="H18"/>
  <c r="G18"/>
  <c r="F18"/>
  <c r="E18"/>
  <c r="D18"/>
  <c r="B18"/>
  <c r="AD17"/>
  <c r="AC17"/>
  <c r="AB17"/>
  <c r="U17"/>
  <c r="R17"/>
  <c r="Q17"/>
  <c r="AE17" s="1"/>
  <c r="C17" s="1"/>
  <c r="AD16"/>
  <c r="U16"/>
  <c r="T16"/>
  <c r="S16"/>
  <c r="R16"/>
  <c r="Q16"/>
  <c r="AE16" s="1"/>
  <c r="C16" s="1"/>
  <c r="AD15"/>
  <c r="AC15"/>
  <c r="AB15"/>
  <c r="AA15"/>
  <c r="R15"/>
  <c r="Q15"/>
  <c r="AE15" s="1"/>
  <c r="C15" s="1"/>
  <c r="AD14"/>
  <c r="AC14"/>
  <c r="AB14"/>
  <c r="AA14"/>
  <c r="W14"/>
  <c r="U14"/>
  <c r="R14"/>
  <c r="Q14"/>
  <c r="AE14" s="1"/>
  <c r="C14" s="1"/>
  <c r="AD13"/>
  <c r="AC13"/>
  <c r="AB13"/>
  <c r="Y13"/>
  <c r="W13"/>
  <c r="V13"/>
  <c r="U13"/>
  <c r="S13"/>
  <c r="R13"/>
  <c r="Q13"/>
  <c r="AE13" s="1"/>
  <c r="C13" s="1"/>
  <c r="AD12"/>
  <c r="AC12"/>
  <c r="AB12"/>
  <c r="Z12"/>
  <c r="Z18" s="1"/>
  <c r="Y12"/>
  <c r="Y18" s="1"/>
  <c r="W12"/>
  <c r="V12"/>
  <c r="V18" s="1"/>
  <c r="U12"/>
  <c r="T12"/>
  <c r="S12"/>
  <c r="R12"/>
  <c r="Q12"/>
  <c r="AE12" s="1"/>
  <c r="C12" s="1"/>
  <c r="AD11"/>
  <c r="AB11"/>
  <c r="AB18" s="1"/>
  <c r="W11"/>
  <c r="U11"/>
  <c r="R11"/>
  <c r="Q11"/>
  <c r="AE11" s="1"/>
  <c r="C11" s="1"/>
  <c r="AD10"/>
  <c r="AC10"/>
  <c r="W10"/>
  <c r="W18" s="1"/>
  <c r="U10"/>
  <c r="S10"/>
  <c r="R10"/>
  <c r="Q10"/>
  <c r="AE10" s="1"/>
  <c r="C10" s="1"/>
  <c r="AD9"/>
  <c r="AC9"/>
  <c r="AA9"/>
  <c r="AA18" s="1"/>
  <c r="U9"/>
  <c r="R9"/>
  <c r="Q9"/>
  <c r="AE9" s="1"/>
  <c r="C9" s="1"/>
  <c r="AD8"/>
  <c r="R8"/>
  <c r="Q8"/>
  <c r="AE8" s="1"/>
  <c r="C8" s="1"/>
  <c r="AD7"/>
  <c r="AD18" s="1"/>
  <c r="AC7"/>
  <c r="AC18" s="1"/>
  <c r="X7"/>
  <c r="X18" s="1"/>
  <c r="U7"/>
  <c r="U18" s="1"/>
  <c r="T7"/>
  <c r="T18" s="1"/>
  <c r="S7"/>
  <c r="S18" s="1"/>
  <c r="R7"/>
  <c r="R18" s="1"/>
  <c r="Q7"/>
  <c r="Q18" s="1"/>
  <c r="AE7" l="1"/>
  <c r="C7" l="1"/>
  <c r="AE18"/>
  <c r="C18" s="1"/>
</calcChain>
</file>

<file path=xl/sharedStrings.xml><?xml version="1.0" encoding="utf-8"?>
<sst xmlns="http://schemas.openxmlformats.org/spreadsheetml/2006/main" count="50" uniqueCount="34">
  <si>
    <t>Отдел</t>
  </si>
  <si>
    <t>8.37</t>
  </si>
  <si>
    <t>8.33</t>
  </si>
  <si>
    <t>8.38</t>
  </si>
  <si>
    <t>20.25</t>
  </si>
  <si>
    <t>Итого</t>
  </si>
  <si>
    <t>Составлено протоколов об административных правонарушениях</t>
  </si>
  <si>
    <t>За отчетный период</t>
  </si>
  <si>
    <t>С нарастающим</t>
  </si>
  <si>
    <t>7.11</t>
  </si>
  <si>
    <t>256 УК</t>
  </si>
  <si>
    <t>8.36</t>
  </si>
  <si>
    <t>11.8</t>
  </si>
  <si>
    <t>Прикавказский</t>
  </si>
  <si>
    <t>Черноморский</t>
  </si>
  <si>
    <t>Азово-Кубанский</t>
  </si>
  <si>
    <t>Нижнедонской</t>
  </si>
  <si>
    <t>Цимлянский</t>
  </si>
  <si>
    <t>Верхнедонской</t>
  </si>
  <si>
    <t>Липецкий</t>
  </si>
  <si>
    <t>Межрегиональный</t>
  </si>
  <si>
    <t>Количество должн. лиц, уполномоченных составлять протоколы</t>
  </si>
  <si>
    <t>В среднем на 1 сотрудника</t>
  </si>
  <si>
    <t>Балашовский</t>
  </si>
  <si>
    <t>8.42</t>
  </si>
  <si>
    <t>Начальник отдела организации госконтроля в области рыболовства и сохранения водных биоресурсов                                                        Ю.В. Бахолдин</t>
  </si>
  <si>
    <t>Информация о деятельности Азово-Черноморского территориального управления Росрыболовства в 2011 году</t>
  </si>
  <si>
    <t>Кавказский</t>
  </si>
  <si>
    <t>Кубано-Адыгейский</t>
  </si>
  <si>
    <t>19.4</t>
  </si>
  <si>
    <t>19.5</t>
  </si>
  <si>
    <t>19.7</t>
  </si>
  <si>
    <t>19.6</t>
  </si>
  <si>
    <t>Оперативная информация о деятельности Азово-Черноморского территориального управления с 24.06.2011 г. по 01.07.2011 г.</t>
  </si>
</sst>
</file>

<file path=xl/styles.xml><?xml version="1.0" encoding="utf-8"?>
<styleSheet xmlns="http://schemas.openxmlformats.org/spreadsheetml/2006/main">
  <numFmts count="1">
    <numFmt numFmtId="164" formatCode="0.0"/>
  </numFmts>
  <fonts count="19">
    <font>
      <sz val="11"/>
      <color theme="1"/>
      <name val="Calibri"/>
      <family val="2"/>
      <charset val="204"/>
      <scheme val="minor"/>
    </font>
    <font>
      <b/>
      <i/>
      <sz val="16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8"/>
      <color indexed="8"/>
      <name val="Times New Roman"/>
      <family val="1"/>
      <charset val="204"/>
    </font>
    <font>
      <sz val="14"/>
      <color indexed="8"/>
      <name val="Calibri"/>
      <family val="2"/>
      <charset val="204"/>
    </font>
    <font>
      <b/>
      <i/>
      <sz val="14"/>
      <color indexed="8"/>
      <name val="Calibri"/>
      <family val="2"/>
      <charset val="204"/>
    </font>
    <font>
      <i/>
      <sz val="14"/>
      <color indexed="8"/>
      <name val="Calibri"/>
      <family val="2"/>
      <charset val="204"/>
    </font>
    <font>
      <b/>
      <sz val="18"/>
      <color indexed="8"/>
      <name val="Calibri"/>
      <family val="2"/>
      <charset val="204"/>
    </font>
    <font>
      <b/>
      <i/>
      <sz val="16"/>
      <color indexed="8"/>
      <name val="Times New Roman"/>
      <family val="1"/>
      <charset val="204"/>
    </font>
    <font>
      <b/>
      <i/>
      <sz val="16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sz val="18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b/>
      <sz val="20"/>
      <color indexed="8"/>
      <name val="Times New Roman"/>
      <family val="1"/>
      <charset val="204"/>
    </font>
    <font>
      <sz val="16"/>
      <color indexed="8"/>
      <name val="Calibri"/>
      <family val="2"/>
      <charset val="204"/>
    </font>
    <font>
      <sz val="8"/>
      <name val="Calibri"/>
      <family val="2"/>
      <charset val="204"/>
    </font>
    <font>
      <sz val="18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3" fillId="0" borderId="0" xfId="0" applyFont="1"/>
    <xf numFmtId="0" fontId="4" fillId="0" borderId="0" xfId="0" applyFont="1" applyBorder="1"/>
    <xf numFmtId="0" fontId="4" fillId="0" borderId="0" xfId="0" applyFont="1"/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0" fillId="3" borderId="0" xfId="0" applyFill="1"/>
    <xf numFmtId="0" fontId="7" fillId="2" borderId="1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12" fillId="0" borderId="0" xfId="0" applyFont="1"/>
    <xf numFmtId="0" fontId="7" fillId="4" borderId="12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0" fontId="7" fillId="4" borderId="20" xfId="0" applyFont="1" applyFill="1" applyBorder="1" applyAlignment="1">
      <alignment horizontal="center" vertical="center"/>
    </xf>
    <xf numFmtId="0" fontId="7" fillId="4" borderId="21" xfId="0" applyFont="1" applyFill="1" applyBorder="1" applyAlignment="1">
      <alignment horizontal="center" vertical="center" wrapText="1"/>
    </xf>
    <xf numFmtId="0" fontId="10" fillId="5" borderId="8" xfId="0" applyFont="1" applyFill="1" applyBorder="1" applyAlignment="1">
      <alignment horizontal="center" vertical="center" wrapText="1"/>
    </xf>
    <xf numFmtId="0" fontId="10" fillId="5" borderId="22" xfId="0" applyFont="1" applyFill="1" applyBorder="1" applyAlignment="1">
      <alignment horizontal="center" vertical="center" wrapText="1"/>
    </xf>
    <xf numFmtId="0" fontId="7" fillId="5" borderId="23" xfId="0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center" wrapText="1"/>
    </xf>
    <xf numFmtId="0" fontId="7" fillId="5" borderId="15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7" fillId="2" borderId="9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164" fontId="7" fillId="0" borderId="9" xfId="0" applyNumberFormat="1" applyFont="1" applyFill="1" applyBorder="1" applyAlignment="1">
      <alignment horizontal="center" vertical="center"/>
    </xf>
    <xf numFmtId="164" fontId="7" fillId="4" borderId="10" xfId="0" applyNumberFormat="1" applyFont="1" applyFill="1" applyBorder="1" applyAlignment="1">
      <alignment horizontal="center" vertical="center"/>
    </xf>
    <xf numFmtId="164" fontId="7" fillId="0" borderId="10" xfId="0" applyNumberFormat="1" applyFont="1" applyFill="1" applyBorder="1" applyAlignment="1">
      <alignment horizontal="center" vertical="center"/>
    </xf>
    <xf numFmtId="164" fontId="7" fillId="4" borderId="20" xfId="0" applyNumberFormat="1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 wrapText="1"/>
    </xf>
    <xf numFmtId="0" fontId="7" fillId="4" borderId="31" xfId="0" applyFont="1" applyFill="1" applyBorder="1" applyAlignment="1">
      <alignment horizontal="center" vertical="center" wrapText="1"/>
    </xf>
    <xf numFmtId="0" fontId="7" fillId="4" borderId="31" xfId="0" applyFont="1" applyFill="1" applyBorder="1" applyAlignment="1">
      <alignment horizontal="center" vertical="center"/>
    </xf>
    <xf numFmtId="0" fontId="7" fillId="4" borderId="33" xfId="0" applyFont="1" applyFill="1" applyBorder="1" applyAlignment="1">
      <alignment horizontal="center" vertical="center"/>
    </xf>
    <xf numFmtId="0" fontId="7" fillId="4" borderId="32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/>
    </xf>
    <xf numFmtId="0" fontId="7" fillId="0" borderId="10" xfId="0" applyNumberFormat="1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/>
    </xf>
    <xf numFmtId="49" fontId="4" fillId="0" borderId="34" xfId="0" applyNumberFormat="1" applyFont="1" applyFill="1" applyBorder="1" applyAlignment="1">
      <alignment horizontal="center" vertical="center"/>
    </xf>
    <xf numFmtId="49" fontId="4" fillId="0" borderId="13" xfId="0" applyNumberFormat="1" applyFont="1" applyFill="1" applyBorder="1" applyAlignment="1">
      <alignment horizontal="center" vertical="center"/>
    </xf>
    <xf numFmtId="49" fontId="4" fillId="0" borderId="34" xfId="0" applyNumberFormat="1" applyFont="1" applyFill="1" applyBorder="1" applyAlignment="1">
      <alignment horizontal="center" vertical="center" wrapText="1"/>
    </xf>
    <xf numFmtId="49" fontId="4" fillId="0" borderId="35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5" fillId="0" borderId="0" xfId="0" applyFont="1" applyAlignment="1">
      <alignment horizontal="center" vertical="center" wrapText="1"/>
    </xf>
    <xf numFmtId="0" fontId="16" fillId="0" borderId="36" xfId="0" applyFont="1" applyFill="1" applyBorder="1" applyAlignment="1">
      <alignment horizontal="center" vertical="center" wrapText="1"/>
    </xf>
    <xf numFmtId="0" fontId="16" fillId="0" borderId="37" xfId="0" applyFont="1" applyFill="1" applyBorder="1" applyAlignment="1">
      <alignment horizontal="center" vertical="center" wrapText="1"/>
    </xf>
    <xf numFmtId="0" fontId="16" fillId="0" borderId="38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0" fillId="0" borderId="25" xfId="0" applyFont="1" applyFill="1" applyBorder="1" applyAlignment="1">
      <alignment horizontal="center" vertical="center" wrapText="1"/>
    </xf>
    <xf numFmtId="0" fontId="10" fillId="0" borderId="26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39" xfId="0" applyFont="1" applyFill="1" applyBorder="1" applyAlignment="1">
      <alignment horizontal="center" vertical="center" wrapText="1"/>
    </xf>
    <xf numFmtId="0" fontId="7" fillId="0" borderId="28" xfId="0" applyFont="1" applyFill="1" applyBorder="1" applyAlignment="1">
      <alignment horizontal="center"/>
    </xf>
    <xf numFmtId="0" fontId="7" fillId="0" borderId="29" xfId="0" applyFont="1" applyFill="1" applyBorder="1" applyAlignment="1">
      <alignment horizontal="center"/>
    </xf>
    <xf numFmtId="0" fontId="7" fillId="0" borderId="30" xfId="0" applyFont="1" applyFill="1" applyBorder="1" applyAlignment="1">
      <alignment horizontal="center"/>
    </xf>
    <xf numFmtId="0" fontId="13" fillId="0" borderId="28" xfId="0" applyFont="1" applyFill="1" applyBorder="1" applyAlignment="1">
      <alignment horizontal="center" vertical="center" wrapText="1"/>
    </xf>
    <xf numFmtId="0" fontId="13" fillId="0" borderId="29" xfId="0" applyFont="1" applyFill="1" applyBorder="1" applyAlignment="1">
      <alignment horizontal="center" vertical="center" wrapText="1"/>
    </xf>
    <xf numFmtId="0" fontId="13" fillId="0" borderId="30" xfId="0" applyFont="1" applyFill="1" applyBorder="1" applyAlignment="1">
      <alignment horizontal="center" vertical="center" wrapText="1"/>
    </xf>
    <xf numFmtId="0" fontId="14" fillId="5" borderId="28" xfId="0" applyFont="1" applyFill="1" applyBorder="1" applyAlignment="1">
      <alignment horizontal="center" vertical="center" wrapText="1"/>
    </xf>
    <xf numFmtId="0" fontId="14" fillId="5" borderId="30" xfId="0" applyFont="1" applyFill="1" applyBorder="1" applyAlignment="1">
      <alignment horizontal="center" vertical="center" wrapText="1"/>
    </xf>
    <xf numFmtId="0" fontId="2" fillId="0" borderId="24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1" fillId="0" borderId="0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1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ser/&#1052;&#1086;&#1080;%20&#1076;&#1086;&#1082;&#1091;&#1084;&#1077;&#1085;&#1090;&#1099;/&#1054;&#1090;&#1095;&#1077;&#1090;&#1099;%202011/&#1053;&#1077;&#1076;&#1077;&#1083;&#1100;&#1085;&#1099;&#1081;%20&#1086;&#1090;&#1095;&#1077;&#109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01.07"/>
      <sheetName val="24.06"/>
      <sheetName val="17.06"/>
      <sheetName val="10.06"/>
      <sheetName val="03.06"/>
      <sheetName val="27.05"/>
      <sheetName val="20.05"/>
      <sheetName val="13.05"/>
      <sheetName val="06.05"/>
      <sheetName val="29.04"/>
      <sheetName val="22.04"/>
      <sheetName val="15.04"/>
      <sheetName val="08.04"/>
      <sheetName val="01.04"/>
      <sheetName val="25.03"/>
      <sheetName val="18.03"/>
      <sheetName val="11.03"/>
      <sheetName val="04.03"/>
      <sheetName val="25.02"/>
      <sheetName val="18.02"/>
      <sheetName val="11.02"/>
      <sheetName val="04.02"/>
      <sheetName val="28.01"/>
      <sheetName val="21.01"/>
      <sheetName val="14.01"/>
    </sheetNames>
    <sheetDataSet>
      <sheetData sheetId="0">
        <row r="7">
          <cell r="D7">
            <v>1</v>
          </cell>
          <cell r="P7">
            <v>9</v>
          </cell>
        </row>
        <row r="8">
          <cell r="D8">
            <v>4</v>
          </cell>
        </row>
        <row r="9">
          <cell r="E9">
            <v>3</v>
          </cell>
          <cell r="H9">
            <v>8</v>
          </cell>
          <cell r="N9">
            <v>1</v>
          </cell>
        </row>
        <row r="10">
          <cell r="D10">
            <v>17</v>
          </cell>
          <cell r="E10">
            <v>2</v>
          </cell>
          <cell r="F10">
            <v>3</v>
          </cell>
          <cell r="H10">
            <v>3</v>
          </cell>
          <cell r="P10">
            <v>15</v>
          </cell>
        </row>
        <row r="11">
          <cell r="D11">
            <v>1</v>
          </cell>
          <cell r="E11">
            <v>3</v>
          </cell>
          <cell r="H11">
            <v>2</v>
          </cell>
          <cell r="J11">
            <v>1</v>
          </cell>
        </row>
        <row r="12">
          <cell r="D12">
            <v>74</v>
          </cell>
          <cell r="E12">
            <v>6</v>
          </cell>
          <cell r="H12">
            <v>3</v>
          </cell>
          <cell r="O12">
            <v>3</v>
          </cell>
          <cell r="P12">
            <v>8</v>
          </cell>
        </row>
        <row r="13">
          <cell r="D13">
            <v>15</v>
          </cell>
          <cell r="H13">
            <v>2</v>
          </cell>
          <cell r="O13">
            <v>2</v>
          </cell>
        </row>
        <row r="14">
          <cell r="D14">
            <v>18</v>
          </cell>
          <cell r="E14">
            <v>6</v>
          </cell>
        </row>
        <row r="15">
          <cell r="D15">
            <v>14</v>
          </cell>
          <cell r="P15">
            <v>2</v>
          </cell>
        </row>
        <row r="16">
          <cell r="E16">
            <v>1</v>
          </cell>
          <cell r="G16">
            <v>1</v>
          </cell>
        </row>
        <row r="17">
          <cell r="D17">
            <v>2</v>
          </cell>
          <cell r="P17">
            <v>2</v>
          </cell>
        </row>
      </sheetData>
      <sheetData sheetId="1">
        <row r="7">
          <cell r="Q7">
            <v>266</v>
          </cell>
          <cell r="R7">
            <v>29</v>
          </cell>
          <cell r="S7">
            <v>2</v>
          </cell>
          <cell r="T7">
            <v>1</v>
          </cell>
          <cell r="U7">
            <v>35</v>
          </cell>
          <cell r="X7">
            <v>3</v>
          </cell>
          <cell r="AC7">
            <v>44</v>
          </cell>
        </row>
        <row r="8">
          <cell r="Q8">
            <v>16</v>
          </cell>
          <cell r="R8">
            <v>14</v>
          </cell>
        </row>
        <row r="9">
          <cell r="Q9">
            <v>10</v>
          </cell>
          <cell r="R9">
            <v>78</v>
          </cell>
          <cell r="U9">
            <v>34</v>
          </cell>
          <cell r="AC9">
            <v>2</v>
          </cell>
        </row>
        <row r="10">
          <cell r="Q10">
            <v>662</v>
          </cell>
          <cell r="R10">
            <v>68</v>
          </cell>
          <cell r="S10">
            <v>25</v>
          </cell>
          <cell r="U10">
            <v>43</v>
          </cell>
          <cell r="W10">
            <v>1</v>
          </cell>
          <cell r="AC10">
            <v>72</v>
          </cell>
        </row>
        <row r="11">
          <cell r="Q11">
            <v>156</v>
          </cell>
          <cell r="R11">
            <v>34</v>
          </cell>
          <cell r="U11">
            <v>15</v>
          </cell>
          <cell r="AB11">
            <v>5</v>
          </cell>
        </row>
        <row r="12">
          <cell r="Q12">
            <v>1609</v>
          </cell>
          <cell r="R12">
            <v>168</v>
          </cell>
          <cell r="S12">
            <v>8</v>
          </cell>
          <cell r="T12">
            <v>2</v>
          </cell>
          <cell r="U12">
            <v>25</v>
          </cell>
          <cell r="V12">
            <v>8</v>
          </cell>
          <cell r="W12">
            <v>1</v>
          </cell>
          <cell r="Y12">
            <v>2</v>
          </cell>
          <cell r="Z12">
            <v>2</v>
          </cell>
          <cell r="AB12">
            <v>138</v>
          </cell>
          <cell r="AC12">
            <v>61</v>
          </cell>
        </row>
        <row r="13">
          <cell r="Q13">
            <v>718</v>
          </cell>
          <cell r="R13">
            <v>25</v>
          </cell>
          <cell r="S13">
            <v>2</v>
          </cell>
          <cell r="U13">
            <v>98</v>
          </cell>
          <cell r="V13">
            <v>8</v>
          </cell>
          <cell r="W13">
            <v>3</v>
          </cell>
          <cell r="Y13">
            <v>1</v>
          </cell>
          <cell r="AB13">
            <v>47</v>
          </cell>
          <cell r="AC13">
            <v>96</v>
          </cell>
        </row>
        <row r="14">
          <cell r="Q14">
            <v>568</v>
          </cell>
          <cell r="R14">
            <v>57</v>
          </cell>
          <cell r="U14">
            <v>6</v>
          </cell>
          <cell r="W14">
            <v>6</v>
          </cell>
          <cell r="AA14">
            <v>1</v>
          </cell>
          <cell r="AB14">
            <v>2</v>
          </cell>
          <cell r="AC14">
            <v>20</v>
          </cell>
        </row>
        <row r="15">
          <cell r="Q15">
            <v>189</v>
          </cell>
          <cell r="R15">
            <v>39</v>
          </cell>
          <cell r="AA15">
            <v>1</v>
          </cell>
          <cell r="AB15">
            <v>7</v>
          </cell>
          <cell r="AC15">
            <v>14</v>
          </cell>
        </row>
        <row r="16">
          <cell r="Q16">
            <v>52</v>
          </cell>
          <cell r="R16">
            <v>32</v>
          </cell>
          <cell r="S16">
            <v>1</v>
          </cell>
          <cell r="T16">
            <v>1</v>
          </cell>
          <cell r="U16">
            <v>1</v>
          </cell>
        </row>
        <row r="17">
          <cell r="Q17">
            <v>138</v>
          </cell>
          <cell r="R17">
            <v>13</v>
          </cell>
          <cell r="U17">
            <v>2</v>
          </cell>
          <cell r="AB17">
            <v>20</v>
          </cell>
          <cell r="AC17">
            <v>20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33"/>
  <sheetViews>
    <sheetView tabSelected="1" view="pageBreakPreview" zoomScale="66" zoomScaleNormal="66" zoomScaleSheetLayoutView="66" workbookViewId="0">
      <selection activeCell="A20" sqref="A20:AE20"/>
    </sheetView>
  </sheetViews>
  <sheetFormatPr defaultRowHeight="15"/>
  <cols>
    <col min="1" max="1" width="30.140625" customWidth="1"/>
    <col min="2" max="3" width="12.42578125" customWidth="1"/>
    <col min="4" max="16" width="7.7109375" customWidth="1"/>
    <col min="17" max="18" width="8.85546875" customWidth="1"/>
    <col min="19" max="19" width="8.5703125" customWidth="1"/>
    <col min="20" max="29" width="7.85546875" customWidth="1"/>
    <col min="30" max="31" width="10.7109375" customWidth="1"/>
  </cols>
  <sheetData>
    <row r="1" spans="1:32" ht="35.25" customHeight="1">
      <c r="A1" s="100" t="s">
        <v>26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</row>
    <row r="2" spans="1:32" ht="25.5" customHeight="1">
      <c r="A2" s="78" t="s">
        <v>33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</row>
    <row r="3" spans="1:32" ht="15.75" thickBot="1"/>
    <row r="4" spans="1:32" ht="18.75" customHeight="1" thickBot="1">
      <c r="A4" s="79" t="s">
        <v>0</v>
      </c>
      <c r="B4" s="82" t="s">
        <v>21</v>
      </c>
      <c r="C4" s="85" t="s">
        <v>22</v>
      </c>
      <c r="D4" s="88" t="s">
        <v>6</v>
      </c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90"/>
    </row>
    <row r="5" spans="1:32" ht="48" customHeight="1" thickBot="1">
      <c r="A5" s="80"/>
      <c r="B5" s="83"/>
      <c r="C5" s="86"/>
      <c r="D5" s="91" t="s">
        <v>7</v>
      </c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3"/>
      <c r="Q5" s="91" t="s">
        <v>8</v>
      </c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3"/>
      <c r="AD5" s="33" t="s">
        <v>7</v>
      </c>
      <c r="AE5" s="34" t="s">
        <v>8</v>
      </c>
    </row>
    <row r="6" spans="1:32" ht="47.25" customHeight="1" thickBot="1">
      <c r="A6" s="81"/>
      <c r="B6" s="84"/>
      <c r="C6" s="87"/>
      <c r="D6" s="71" t="s">
        <v>1</v>
      </c>
      <c r="E6" s="70" t="s">
        <v>2</v>
      </c>
      <c r="F6" s="70" t="s">
        <v>3</v>
      </c>
      <c r="G6" s="70" t="s">
        <v>11</v>
      </c>
      <c r="H6" s="70" t="s">
        <v>24</v>
      </c>
      <c r="I6" s="70" t="s">
        <v>9</v>
      </c>
      <c r="J6" s="70" t="s">
        <v>12</v>
      </c>
      <c r="K6" s="70" t="s">
        <v>29</v>
      </c>
      <c r="L6" s="70" t="s">
        <v>30</v>
      </c>
      <c r="M6" s="70" t="s">
        <v>32</v>
      </c>
      <c r="N6" s="70" t="s">
        <v>31</v>
      </c>
      <c r="O6" s="72" t="s">
        <v>10</v>
      </c>
      <c r="P6" s="70" t="s">
        <v>4</v>
      </c>
      <c r="Q6" s="71" t="s">
        <v>1</v>
      </c>
      <c r="R6" s="70" t="s">
        <v>2</v>
      </c>
      <c r="S6" s="70" t="s">
        <v>3</v>
      </c>
      <c r="T6" s="70" t="s">
        <v>11</v>
      </c>
      <c r="U6" s="70" t="s">
        <v>24</v>
      </c>
      <c r="V6" s="70" t="s">
        <v>9</v>
      </c>
      <c r="W6" s="70" t="s">
        <v>12</v>
      </c>
      <c r="X6" s="70" t="s">
        <v>29</v>
      </c>
      <c r="Y6" s="70" t="s">
        <v>30</v>
      </c>
      <c r="Z6" s="70" t="s">
        <v>32</v>
      </c>
      <c r="AA6" s="70" t="s">
        <v>31</v>
      </c>
      <c r="AB6" s="72" t="s">
        <v>10</v>
      </c>
      <c r="AC6" s="73" t="s">
        <v>4</v>
      </c>
      <c r="AD6" s="94" t="s">
        <v>5</v>
      </c>
      <c r="AE6" s="95"/>
    </row>
    <row r="7" spans="1:32" ht="48" customHeight="1">
      <c r="A7" s="13" t="s">
        <v>13</v>
      </c>
      <c r="B7" s="8">
        <v>10</v>
      </c>
      <c r="C7" s="53">
        <f t="shared" ref="C7:C18" si="0">AE7/B7</f>
        <v>39</v>
      </c>
      <c r="D7" s="18">
        <v>1</v>
      </c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41">
        <v>9</v>
      </c>
      <c r="Q7" s="8">
        <f>'[1]24.06'!Q7+'[1]01.07'!D7</f>
        <v>267</v>
      </c>
      <c r="R7" s="42">
        <f>'[1]24.06'!R7+'[1]01.07'!E7</f>
        <v>29</v>
      </c>
      <c r="S7" s="42">
        <f>'[1]24.06'!S7+'[1]01.07'!F7</f>
        <v>2</v>
      </c>
      <c r="T7" s="42">
        <f>'[1]24.06'!T7+'[1]01.07'!G7</f>
        <v>1</v>
      </c>
      <c r="U7" s="42">
        <f>'[1]24.06'!U7+'[1]01.07'!H7</f>
        <v>35</v>
      </c>
      <c r="V7" s="42"/>
      <c r="W7" s="42"/>
      <c r="X7" s="42">
        <f>'[1]24.06'!X7+'[1]01.07'!K7</f>
        <v>3</v>
      </c>
      <c r="Y7" s="42"/>
      <c r="Z7" s="42"/>
      <c r="AA7" s="42"/>
      <c r="AB7" s="42"/>
      <c r="AC7" s="43">
        <f>'[1]24.06'!AC7+'[1]01.07'!P7</f>
        <v>53</v>
      </c>
      <c r="AD7" s="35">
        <f t="shared" ref="AD7:AD17" si="1">SUM(D7:P7)</f>
        <v>10</v>
      </c>
      <c r="AE7" s="36">
        <f t="shared" ref="AE7:AE17" si="2">SUM(Q7:AC7)</f>
        <v>390</v>
      </c>
    </row>
    <row r="8" spans="1:32" ht="48" customHeight="1">
      <c r="A8" s="58" t="s">
        <v>27</v>
      </c>
      <c r="B8" s="59">
        <v>3</v>
      </c>
      <c r="C8" s="54">
        <f t="shared" si="0"/>
        <v>11.333333333333334</v>
      </c>
      <c r="D8" s="60">
        <v>4</v>
      </c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2"/>
      <c r="Q8" s="44">
        <f>'[1]24.06'!Q8+'[1]01.07'!D8</f>
        <v>20</v>
      </c>
      <c r="R8" s="45">
        <f>'[1]24.06'!R8+'[1]01.07'!E8</f>
        <v>14</v>
      </c>
      <c r="S8" s="45"/>
      <c r="T8" s="45"/>
      <c r="U8" s="45"/>
      <c r="V8" s="45"/>
      <c r="W8" s="45"/>
      <c r="X8" s="45"/>
      <c r="Y8" s="45"/>
      <c r="Z8" s="45"/>
      <c r="AA8" s="45"/>
      <c r="AB8" s="45"/>
      <c r="AC8" s="22"/>
      <c r="AD8" s="23">
        <f t="shared" si="1"/>
        <v>4</v>
      </c>
      <c r="AE8" s="22">
        <f t="shared" si="2"/>
        <v>34</v>
      </c>
    </row>
    <row r="9" spans="1:32" ht="48" customHeight="1">
      <c r="A9" s="63" t="s">
        <v>14</v>
      </c>
      <c r="B9" s="64">
        <v>7</v>
      </c>
      <c r="C9" s="55">
        <f t="shared" si="0"/>
        <v>19.428571428571427</v>
      </c>
      <c r="D9" s="64"/>
      <c r="E9" s="65">
        <v>3</v>
      </c>
      <c r="F9" s="65"/>
      <c r="G9" s="65"/>
      <c r="H9" s="65">
        <v>8</v>
      </c>
      <c r="I9" s="65"/>
      <c r="J9" s="65"/>
      <c r="K9" s="65"/>
      <c r="L9" s="65"/>
      <c r="M9" s="65"/>
      <c r="N9" s="65">
        <v>1</v>
      </c>
      <c r="O9" s="65"/>
      <c r="P9" s="66"/>
      <c r="Q9" s="47">
        <f>'[1]24.06'!Q9+'[1]01.07'!D9</f>
        <v>10</v>
      </c>
      <c r="R9" s="48">
        <f>'[1]24.06'!R9+'[1]01.07'!E9</f>
        <v>81</v>
      </c>
      <c r="S9" s="48"/>
      <c r="T9" s="48"/>
      <c r="U9" s="48">
        <f>'[1]24.06'!U9+'[1]01.07'!H9</f>
        <v>42</v>
      </c>
      <c r="V9" s="48"/>
      <c r="W9" s="48"/>
      <c r="X9" s="48"/>
      <c r="Y9" s="48"/>
      <c r="Z9" s="48"/>
      <c r="AA9" s="48">
        <f>'[1]24.06'!AA9+'[1]01.07'!N9</f>
        <v>1</v>
      </c>
      <c r="AB9" s="48"/>
      <c r="AC9" s="49">
        <f>'[1]24.06'!AC9+'[1]01.07'!P9</f>
        <v>2</v>
      </c>
      <c r="AD9" s="68">
        <f t="shared" si="1"/>
        <v>12</v>
      </c>
      <c r="AE9" s="67">
        <f t="shared" si="2"/>
        <v>136</v>
      </c>
    </row>
    <row r="10" spans="1:32" ht="48" customHeight="1">
      <c r="A10" s="69" t="s">
        <v>15</v>
      </c>
      <c r="B10" s="25">
        <v>27</v>
      </c>
      <c r="C10" s="54">
        <f t="shared" si="0"/>
        <v>33.74074074074074</v>
      </c>
      <c r="D10" s="25">
        <v>17</v>
      </c>
      <c r="E10" s="26">
        <v>2</v>
      </c>
      <c r="F10" s="26">
        <v>3</v>
      </c>
      <c r="G10" s="26"/>
      <c r="H10" s="26">
        <v>3</v>
      </c>
      <c r="I10" s="26"/>
      <c r="J10" s="26"/>
      <c r="K10" s="26"/>
      <c r="L10" s="26"/>
      <c r="M10" s="26"/>
      <c r="N10" s="26"/>
      <c r="O10" s="26"/>
      <c r="P10" s="50">
        <v>15</v>
      </c>
      <c r="Q10" s="44">
        <f>'[1]24.06'!Q10+'[1]01.07'!D10</f>
        <v>679</v>
      </c>
      <c r="R10" s="45">
        <f>'[1]24.06'!R10+'[1]01.07'!E10</f>
        <v>70</v>
      </c>
      <c r="S10" s="45">
        <f>'[1]24.06'!S10+'[1]01.07'!F10</f>
        <v>28</v>
      </c>
      <c r="T10" s="45"/>
      <c r="U10" s="45">
        <f>'[1]24.06'!U10+'[1]01.07'!H10</f>
        <v>46</v>
      </c>
      <c r="V10" s="45"/>
      <c r="W10" s="45">
        <f>'[1]24.06'!W10+'[1]01.07'!J10</f>
        <v>1</v>
      </c>
      <c r="X10" s="45"/>
      <c r="Y10" s="45"/>
      <c r="Z10" s="45"/>
      <c r="AA10" s="45"/>
      <c r="AB10" s="45"/>
      <c r="AC10" s="22">
        <f>'[1]24.06'!AC10+'[1]01.07'!P10</f>
        <v>87</v>
      </c>
      <c r="AD10" s="23">
        <f t="shared" si="1"/>
        <v>40</v>
      </c>
      <c r="AE10" s="22">
        <f t="shared" si="2"/>
        <v>911</v>
      </c>
      <c r="AF10" s="96"/>
    </row>
    <row r="11" spans="1:32" ht="48" customHeight="1">
      <c r="A11" s="57" t="s">
        <v>28</v>
      </c>
      <c r="B11" s="10">
        <v>5</v>
      </c>
      <c r="C11" s="55">
        <f t="shared" si="0"/>
        <v>43.4</v>
      </c>
      <c r="D11" s="10">
        <v>1</v>
      </c>
      <c r="E11" s="11">
        <v>3</v>
      </c>
      <c r="F11" s="11"/>
      <c r="G11" s="11"/>
      <c r="H11" s="11">
        <v>2</v>
      </c>
      <c r="I11" s="11"/>
      <c r="J11" s="11">
        <v>1</v>
      </c>
      <c r="K11" s="11"/>
      <c r="L11" s="11"/>
      <c r="M11" s="11"/>
      <c r="N11" s="11"/>
      <c r="O11" s="11"/>
      <c r="P11" s="46"/>
      <c r="Q11" s="47">
        <f>'[1]24.06'!Q11+'[1]01.07'!D11</f>
        <v>157</v>
      </c>
      <c r="R11" s="48">
        <f>'[1]24.06'!R11+'[1]01.07'!E11</f>
        <v>37</v>
      </c>
      <c r="S11" s="48"/>
      <c r="T11" s="48"/>
      <c r="U11" s="48">
        <f>'[1]24.06'!U11+'[1]01.07'!H11</f>
        <v>17</v>
      </c>
      <c r="V11" s="48"/>
      <c r="W11" s="48">
        <f>'[1]24.06'!W11+'[1]01.07'!J11</f>
        <v>1</v>
      </c>
      <c r="X11" s="48"/>
      <c r="Y11" s="48"/>
      <c r="Z11" s="48"/>
      <c r="AA11" s="48"/>
      <c r="AB11" s="48">
        <f>'[1]24.06'!AB11+'[1]01.07'!O11</f>
        <v>5</v>
      </c>
      <c r="AC11" s="49"/>
      <c r="AD11" s="37">
        <f t="shared" si="1"/>
        <v>7</v>
      </c>
      <c r="AE11" s="38">
        <f t="shared" si="2"/>
        <v>217</v>
      </c>
      <c r="AF11" s="96"/>
    </row>
    <row r="12" spans="1:32" ht="48" customHeight="1">
      <c r="A12" s="24" t="s">
        <v>16</v>
      </c>
      <c r="B12" s="25">
        <v>62</v>
      </c>
      <c r="C12" s="54">
        <f t="shared" si="0"/>
        <v>34.161290322580648</v>
      </c>
      <c r="D12" s="25">
        <v>74</v>
      </c>
      <c r="E12" s="26">
        <v>6</v>
      </c>
      <c r="F12" s="26"/>
      <c r="G12" s="26"/>
      <c r="H12" s="26">
        <v>3</v>
      </c>
      <c r="I12" s="26"/>
      <c r="J12" s="26"/>
      <c r="K12" s="26"/>
      <c r="L12" s="26"/>
      <c r="M12" s="26"/>
      <c r="N12" s="26"/>
      <c r="O12" s="26">
        <v>3</v>
      </c>
      <c r="P12" s="50">
        <v>8</v>
      </c>
      <c r="Q12" s="44">
        <f>'[1]24.06'!Q12+'[1]01.07'!D12</f>
        <v>1683</v>
      </c>
      <c r="R12" s="45">
        <f>'[1]24.06'!R12+'[1]01.07'!E12</f>
        <v>174</v>
      </c>
      <c r="S12" s="45">
        <f>'[1]24.06'!S12+'[1]01.07'!F12</f>
        <v>8</v>
      </c>
      <c r="T12" s="45">
        <f>'[1]24.06'!T12+'[1]01.07'!G12</f>
        <v>2</v>
      </c>
      <c r="U12" s="45">
        <f>'[1]24.06'!U12+'[1]01.07'!H12</f>
        <v>28</v>
      </c>
      <c r="V12" s="45">
        <f>'[1]24.06'!V12+'[1]01.07'!I12</f>
        <v>8</v>
      </c>
      <c r="W12" s="45">
        <f>'[1]24.06'!W12+'[1]01.07'!J12</f>
        <v>1</v>
      </c>
      <c r="X12" s="45"/>
      <c r="Y12" s="45">
        <f>'[1]24.06'!Y12+'[1]01.07'!L12</f>
        <v>2</v>
      </c>
      <c r="Z12" s="45">
        <f>'[1]24.06'!Z12+'[1]01.07'!M12</f>
        <v>2</v>
      </c>
      <c r="AA12" s="45"/>
      <c r="AB12" s="45">
        <f>'[1]24.06'!AB12+'[1]01.07'!O12</f>
        <v>141</v>
      </c>
      <c r="AC12" s="22">
        <f>'[1]24.06'!AC12+'[1]01.07'!P12</f>
        <v>69</v>
      </c>
      <c r="AD12" s="23">
        <f t="shared" si="1"/>
        <v>94</v>
      </c>
      <c r="AE12" s="22">
        <f t="shared" si="2"/>
        <v>2118</v>
      </c>
      <c r="AF12" s="96"/>
    </row>
    <row r="13" spans="1:32" ht="48" customHeight="1">
      <c r="A13" s="14" t="s">
        <v>17</v>
      </c>
      <c r="B13" s="10">
        <v>24</v>
      </c>
      <c r="C13" s="55">
        <f t="shared" si="0"/>
        <v>42.375</v>
      </c>
      <c r="D13" s="10">
        <v>15</v>
      </c>
      <c r="E13" s="11"/>
      <c r="F13" s="11"/>
      <c r="G13" s="11"/>
      <c r="H13" s="11">
        <v>2</v>
      </c>
      <c r="I13" s="11"/>
      <c r="J13" s="11"/>
      <c r="K13" s="11"/>
      <c r="L13" s="11"/>
      <c r="M13" s="11"/>
      <c r="N13" s="11"/>
      <c r="O13" s="11">
        <v>2</v>
      </c>
      <c r="P13" s="46"/>
      <c r="Q13" s="47">
        <f>'[1]24.06'!Q13+'[1]01.07'!D13</f>
        <v>733</v>
      </c>
      <c r="R13" s="48">
        <f>'[1]24.06'!R13+'[1]01.07'!E13</f>
        <v>25</v>
      </c>
      <c r="S13" s="48">
        <f>'[1]24.06'!S13+'[1]01.07'!F13</f>
        <v>2</v>
      </c>
      <c r="T13" s="48"/>
      <c r="U13" s="48">
        <f>'[1]24.06'!U13+'[1]01.07'!H13</f>
        <v>100</v>
      </c>
      <c r="V13" s="48">
        <f>'[1]24.06'!V13+'[1]01.07'!I13</f>
        <v>8</v>
      </c>
      <c r="W13" s="48">
        <f>'[1]24.06'!W13+'[1]01.07'!J13</f>
        <v>3</v>
      </c>
      <c r="X13" s="48"/>
      <c r="Y13" s="48">
        <f>'[1]24.06'!Y13+'[1]01.07'!L13</f>
        <v>1</v>
      </c>
      <c r="Z13" s="48"/>
      <c r="AA13" s="48"/>
      <c r="AB13" s="48">
        <f>'[1]24.06'!AB13+'[1]01.07'!O13</f>
        <v>49</v>
      </c>
      <c r="AC13" s="49">
        <f>'[1]24.06'!AC13+'[1]01.07'!P13</f>
        <v>96</v>
      </c>
      <c r="AD13" s="37">
        <f t="shared" si="1"/>
        <v>19</v>
      </c>
      <c r="AE13" s="38">
        <f t="shared" si="2"/>
        <v>1017</v>
      </c>
    </row>
    <row r="14" spans="1:32" ht="48" customHeight="1">
      <c r="A14" s="27" t="s">
        <v>18</v>
      </c>
      <c r="B14" s="25">
        <v>18</v>
      </c>
      <c r="C14" s="54">
        <f t="shared" si="0"/>
        <v>38</v>
      </c>
      <c r="D14" s="25">
        <v>18</v>
      </c>
      <c r="E14" s="26">
        <v>6</v>
      </c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50"/>
      <c r="Q14" s="44">
        <f>'[1]24.06'!Q14+'[1]01.07'!D14</f>
        <v>586</v>
      </c>
      <c r="R14" s="45">
        <f>'[1]24.06'!R14+'[1]01.07'!E14</f>
        <v>63</v>
      </c>
      <c r="S14" s="45"/>
      <c r="T14" s="45"/>
      <c r="U14" s="45">
        <f>'[1]24.06'!U14+'[1]01.07'!H14</f>
        <v>6</v>
      </c>
      <c r="V14" s="45"/>
      <c r="W14" s="45">
        <f>'[1]24.06'!W14+'[1]01.07'!J14</f>
        <v>6</v>
      </c>
      <c r="X14" s="45"/>
      <c r="Y14" s="45"/>
      <c r="Z14" s="45"/>
      <c r="AA14" s="45">
        <f>'[1]24.06'!AA14+'[1]01.07'!N14</f>
        <v>1</v>
      </c>
      <c r="AB14" s="45">
        <f>'[1]24.06'!AB14+'[1]01.07'!O14</f>
        <v>2</v>
      </c>
      <c r="AC14" s="22">
        <f>'[1]24.06'!AC14+'[1]01.07'!P14</f>
        <v>20</v>
      </c>
      <c r="AD14" s="23">
        <f t="shared" si="1"/>
        <v>24</v>
      </c>
      <c r="AE14" s="22">
        <f t="shared" si="2"/>
        <v>684</v>
      </c>
      <c r="AF14" s="17"/>
    </row>
    <row r="15" spans="1:32" ht="48" customHeight="1">
      <c r="A15" s="15" t="s">
        <v>19</v>
      </c>
      <c r="B15" s="10">
        <v>8</v>
      </c>
      <c r="C15" s="55">
        <f t="shared" si="0"/>
        <v>33.25</v>
      </c>
      <c r="D15" s="10">
        <v>14</v>
      </c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46">
        <v>2</v>
      </c>
      <c r="Q15" s="47">
        <f>'[1]24.06'!Q15+'[1]01.07'!D15</f>
        <v>203</v>
      </c>
      <c r="R15" s="48">
        <f>'[1]24.06'!R15+'[1]01.07'!E15</f>
        <v>39</v>
      </c>
      <c r="S15" s="48"/>
      <c r="T15" s="48"/>
      <c r="U15" s="48"/>
      <c r="V15" s="48"/>
      <c r="W15" s="48"/>
      <c r="X15" s="48"/>
      <c r="Y15" s="48"/>
      <c r="Z15" s="48"/>
      <c r="AA15" s="48">
        <f>'[1]24.06'!AA15+'[1]01.07'!N15</f>
        <v>1</v>
      </c>
      <c r="AB15" s="48">
        <f>'[1]24.06'!AB15+'[1]01.07'!O15</f>
        <v>7</v>
      </c>
      <c r="AC15" s="49">
        <f>'[1]24.06'!AC15+'[1]01.07'!P15</f>
        <v>16</v>
      </c>
      <c r="AD15" s="37">
        <f t="shared" si="1"/>
        <v>16</v>
      </c>
      <c r="AE15" s="38">
        <f t="shared" si="2"/>
        <v>266</v>
      </c>
    </row>
    <row r="16" spans="1:32" ht="48" customHeight="1">
      <c r="A16" s="28" t="s">
        <v>23</v>
      </c>
      <c r="B16" s="25">
        <v>4</v>
      </c>
      <c r="C16" s="54">
        <f t="shared" si="0"/>
        <v>22.25</v>
      </c>
      <c r="D16" s="25"/>
      <c r="E16" s="26">
        <v>1</v>
      </c>
      <c r="F16" s="26"/>
      <c r="G16" s="26">
        <v>1</v>
      </c>
      <c r="H16" s="26"/>
      <c r="I16" s="26"/>
      <c r="J16" s="26"/>
      <c r="K16" s="26"/>
      <c r="L16" s="26"/>
      <c r="M16" s="26"/>
      <c r="N16" s="26"/>
      <c r="O16" s="26"/>
      <c r="P16" s="50"/>
      <c r="Q16" s="44">
        <f>'[1]24.06'!Q16+'[1]01.07'!D16</f>
        <v>52</v>
      </c>
      <c r="R16" s="45">
        <f>'[1]24.06'!R16+'[1]01.07'!E16</f>
        <v>33</v>
      </c>
      <c r="S16" s="45">
        <f>'[1]24.06'!S16+'[1]01.07'!F16</f>
        <v>1</v>
      </c>
      <c r="T16" s="45">
        <f>'[1]24.06'!T16+'[1]01.07'!G16</f>
        <v>2</v>
      </c>
      <c r="U16" s="45">
        <f>'[1]24.06'!U16+'[1]01.07'!H16</f>
        <v>1</v>
      </c>
      <c r="V16" s="45"/>
      <c r="W16" s="45"/>
      <c r="X16" s="45"/>
      <c r="Y16" s="45"/>
      <c r="Z16" s="45"/>
      <c r="AA16" s="45"/>
      <c r="AB16" s="45"/>
      <c r="AC16" s="22"/>
      <c r="AD16" s="23">
        <f t="shared" si="1"/>
        <v>2</v>
      </c>
      <c r="AE16" s="22">
        <f t="shared" si="2"/>
        <v>89</v>
      </c>
    </row>
    <row r="17" spans="1:31" ht="48" customHeight="1">
      <c r="A17" s="16" t="s">
        <v>20</v>
      </c>
      <c r="B17" s="12">
        <v>12</v>
      </c>
      <c r="C17" s="55">
        <f t="shared" si="0"/>
        <v>16.416666666666668</v>
      </c>
      <c r="D17" s="12">
        <v>2</v>
      </c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5">
        <v>2</v>
      </c>
      <c r="Q17" s="47">
        <f>'[1]24.06'!Q17+'[1]01.07'!D17</f>
        <v>140</v>
      </c>
      <c r="R17" s="48">
        <f>'[1]24.06'!R17+'[1]01.07'!E17</f>
        <v>13</v>
      </c>
      <c r="S17" s="48"/>
      <c r="T17" s="48"/>
      <c r="U17" s="48">
        <f>'[1]24.06'!U17+'[1]01.07'!H17</f>
        <v>2</v>
      </c>
      <c r="V17" s="48"/>
      <c r="W17" s="48"/>
      <c r="X17" s="48"/>
      <c r="Y17" s="48"/>
      <c r="Z17" s="48"/>
      <c r="AA17" s="48"/>
      <c r="AB17" s="48">
        <f>'[1]24.06'!AB17+'[1]01.07'!O17</f>
        <v>20</v>
      </c>
      <c r="AC17" s="49">
        <f>'[1]24.06'!AC17+'[1]01.07'!P17</f>
        <v>22</v>
      </c>
      <c r="AD17" s="37">
        <f t="shared" si="1"/>
        <v>4</v>
      </c>
      <c r="AE17" s="38">
        <f t="shared" si="2"/>
        <v>197</v>
      </c>
    </row>
    <row r="18" spans="1:31" s="21" customFormat="1" ht="48" customHeight="1" thickBot="1">
      <c r="A18" s="51" t="s">
        <v>5</v>
      </c>
      <c r="B18" s="29">
        <f>SUM(B7:B17)</f>
        <v>180</v>
      </c>
      <c r="C18" s="56">
        <f t="shared" si="0"/>
        <v>33.661111111111111</v>
      </c>
      <c r="D18" s="29">
        <f>SUM(D7:D17)</f>
        <v>146</v>
      </c>
      <c r="E18" s="30">
        <f>SUM(E7:E17)</f>
        <v>21</v>
      </c>
      <c r="F18" s="30">
        <f t="shared" ref="F18:T18" si="3">SUM(F7:F17)</f>
        <v>3</v>
      </c>
      <c r="G18" s="30">
        <f t="shared" si="3"/>
        <v>1</v>
      </c>
      <c r="H18" s="30">
        <f t="shared" si="3"/>
        <v>18</v>
      </c>
      <c r="I18" s="30"/>
      <c r="J18" s="30">
        <f t="shared" si="3"/>
        <v>1</v>
      </c>
      <c r="K18" s="30"/>
      <c r="L18" s="30"/>
      <c r="M18" s="30"/>
      <c r="N18" s="30">
        <f t="shared" si="3"/>
        <v>1</v>
      </c>
      <c r="O18" s="30">
        <f t="shared" si="3"/>
        <v>5</v>
      </c>
      <c r="P18" s="31">
        <f t="shared" si="3"/>
        <v>36</v>
      </c>
      <c r="Q18" s="29">
        <f t="shared" si="3"/>
        <v>4530</v>
      </c>
      <c r="R18" s="30">
        <f t="shared" si="3"/>
        <v>578</v>
      </c>
      <c r="S18" s="30">
        <f t="shared" si="3"/>
        <v>41</v>
      </c>
      <c r="T18" s="30">
        <f t="shared" si="3"/>
        <v>5</v>
      </c>
      <c r="U18" s="30">
        <f t="shared" ref="U18:AA18" si="4">SUM(U7:U17)</f>
        <v>277</v>
      </c>
      <c r="V18" s="30">
        <f t="shared" si="4"/>
        <v>16</v>
      </c>
      <c r="W18" s="30">
        <f t="shared" si="4"/>
        <v>12</v>
      </c>
      <c r="X18" s="30">
        <f t="shared" si="4"/>
        <v>3</v>
      </c>
      <c r="Y18" s="30">
        <f t="shared" si="4"/>
        <v>3</v>
      </c>
      <c r="Z18" s="30">
        <f t="shared" si="4"/>
        <v>2</v>
      </c>
      <c r="AA18" s="30">
        <f t="shared" si="4"/>
        <v>3</v>
      </c>
      <c r="AB18" s="30">
        <f>SUM(AB7:AB17)</f>
        <v>224</v>
      </c>
      <c r="AC18" s="52">
        <f>SUM(AC7:AC17)</f>
        <v>365</v>
      </c>
      <c r="AD18" s="32">
        <f>SUM(AD7:AD17)</f>
        <v>232</v>
      </c>
      <c r="AE18" s="52">
        <f>SUM(AE7:AE17)</f>
        <v>6059</v>
      </c>
    </row>
    <row r="19" spans="1:31" ht="36" customHeight="1">
      <c r="AD19" s="4"/>
      <c r="AE19" s="4"/>
    </row>
    <row r="20" spans="1:31" ht="36" customHeight="1">
      <c r="A20" s="97" t="s">
        <v>25</v>
      </c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</row>
    <row r="21" spans="1:31" ht="36" customHeight="1">
      <c r="A21" s="4"/>
      <c r="B21" s="5"/>
      <c r="C21" s="6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4"/>
      <c r="AE21" s="4"/>
    </row>
    <row r="22" spans="1:31" ht="46.5" customHeight="1">
      <c r="A22" s="4"/>
      <c r="B22" s="4"/>
      <c r="C22" s="7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</row>
    <row r="23" spans="1:31" ht="18.75">
      <c r="A23" s="98"/>
      <c r="B23" s="98"/>
      <c r="C23" s="98"/>
      <c r="D23" s="98"/>
      <c r="E23" s="98"/>
      <c r="F23" s="19"/>
      <c r="G23" s="19"/>
      <c r="H23" s="39"/>
      <c r="I23" s="19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</row>
    <row r="24" spans="1:31" ht="18.75">
      <c r="A24" s="99"/>
      <c r="B24" s="99"/>
      <c r="C24" s="99"/>
      <c r="D24" s="99"/>
      <c r="E24" s="99"/>
      <c r="F24" s="20"/>
      <c r="G24" s="20"/>
      <c r="H24" s="40"/>
      <c r="I24" s="20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</row>
    <row r="25" spans="1:31">
      <c r="A25" s="76"/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</row>
    <row r="26" spans="1:31">
      <c r="A26" s="77"/>
      <c r="B26" s="77"/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</row>
    <row r="32" spans="1:31">
      <c r="A32" s="1"/>
    </row>
    <row r="33" spans="1:1">
      <c r="A33" s="1"/>
    </row>
  </sheetData>
  <mergeCells count="14">
    <mergeCell ref="AF10:AF12"/>
    <mergeCell ref="A20:AE20"/>
    <mergeCell ref="A23:E23"/>
    <mergeCell ref="A24:E24"/>
    <mergeCell ref="A1:AE1"/>
    <mergeCell ref="A25:AC26"/>
    <mergeCell ref="A2:AE2"/>
    <mergeCell ref="A4:A6"/>
    <mergeCell ref="B4:B6"/>
    <mergeCell ref="C4:C6"/>
    <mergeCell ref="D4:AE4"/>
    <mergeCell ref="D5:P5"/>
    <mergeCell ref="Q5:AC5"/>
    <mergeCell ref="AD6:AE6"/>
  </mergeCells>
  <phoneticPr fontId="17" type="noConversion"/>
  <pageMargins left="0.25" right="0.25" top="0.75" bottom="0.75" header="0.3" footer="0.3"/>
  <pageSetup paperSize="9" scale="45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01.07</vt:lpstr>
      <vt:lpstr>'01.07'!Область_печати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2011-07-01T07:38:23Z</dcterms:modified>
</cp:coreProperties>
</file>